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主表" sheetId="1" r:id="rId1"/>
  </sheets>
  <externalReferences>
    <externalReference r:id="rId2"/>
    <externalReference r:id="rId3"/>
    <externalReference r:id="rId4"/>
  </externalReferences>
  <definedNames>
    <definedName name="_xlnm.Print_Area" localSheetId="0">主表!$B$1:$Q$17</definedName>
    <definedName name="月份">'[3]Sheet1 (2)'!#REF!</definedName>
    <definedName name="销售比例">'[3]Sheet1 (2)'!$G:$G</definedName>
    <definedName name="外购入库序时簿">[2]外购入库序时簿!$C$1:$W$675</definedName>
    <definedName name="委外加工入库序时簿">[2]委外加工入库序时簿!$B$1:$S$206</definedName>
    <definedName name="委外加工出库单序时簿">[1]委外加工出库单序时簿!$A$1:$S$507</definedName>
  </definedNames>
  <calcPr calcId="144525"/>
</workbook>
</file>

<file path=xl/sharedStrings.xml><?xml version="1.0" encoding="utf-8"?>
<sst xmlns="http://schemas.openxmlformats.org/spreadsheetml/2006/main" count="22" uniqueCount="15">
  <si>
    <t>财务成本分析报表</t>
  </si>
  <si>
    <t>20XX</t>
  </si>
  <si>
    <t>营业收入</t>
  </si>
  <si>
    <t>直接材料</t>
  </si>
  <si>
    <t>人工成本</t>
  </si>
  <si>
    <t>制造费用</t>
  </si>
  <si>
    <t>管理费用</t>
  </si>
  <si>
    <t>营业利润</t>
  </si>
  <si>
    <t>金额</t>
  </si>
  <si>
    <t>占收入比</t>
  </si>
  <si>
    <t>合计</t>
  </si>
  <si>
    <t>加工费</t>
  </si>
  <si>
    <t>物料消耗</t>
  </si>
  <si>
    <t>折旧摊销</t>
  </si>
  <si>
    <t>房租水电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</si>
</sst>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 "/>
    <numFmt numFmtId="43" formatCode="_ * #,##0.00_ ;_ * \-#,##0.00_ ;_ * &quot;-&quot;??_ ;_ @_ "/>
    <numFmt numFmtId="177" formatCode="General&quot;月&quot;"/>
  </numFmts>
  <fonts count="24">
    <font>
      <sz val="11"/>
      <color theme="1"/>
      <name val="宋体"/>
      <charset val="134"/>
      <scheme val="minor"/>
    </font>
    <font>
      <sz val="14"/>
      <name val="汉仪晓波舒黑简"/>
      <charset val="134"/>
    </font>
    <font>
      <sz val="28"/>
      <name val="汉仪晓波舒黑简"/>
      <charset val="134"/>
    </font>
    <font>
      <sz val="14"/>
      <color theme="0"/>
      <name val="汉仪晓波舒黑简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rgb="FF26895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rgb="FF26895E"/>
      </left>
      <right style="thin">
        <color theme="0"/>
      </right>
      <top style="thin">
        <color rgb="FF26895E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26895E"/>
      </top>
      <bottom style="thin">
        <color theme="0"/>
      </bottom>
      <diagonal/>
    </border>
    <border>
      <left style="thin">
        <color rgb="FF26895E"/>
      </left>
      <right style="thin">
        <color theme="0"/>
      </right>
      <top style="thin">
        <color theme="0"/>
      </top>
      <bottom style="thin">
        <color rgb="FF26895E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26895E"/>
      </bottom>
      <diagonal/>
    </border>
    <border>
      <left style="thin">
        <color rgb="FF26895E"/>
      </left>
      <right style="thin">
        <color rgb="FF26895E"/>
      </right>
      <top style="thin">
        <color rgb="FF26895E"/>
      </top>
      <bottom style="thin">
        <color rgb="FF26895E"/>
      </bottom>
      <diagonal/>
    </border>
    <border>
      <left style="thin">
        <color theme="0"/>
      </left>
      <right style="thin">
        <color rgb="FF26895E"/>
      </right>
      <top style="thin">
        <color rgb="FF26895E"/>
      </top>
      <bottom style="thin">
        <color theme="0"/>
      </bottom>
      <diagonal/>
    </border>
    <border>
      <left style="thin">
        <color theme="0"/>
      </left>
      <right style="thin">
        <color rgb="FF26895E"/>
      </right>
      <top style="thin">
        <color theme="0"/>
      </top>
      <bottom style="thin">
        <color rgb="FF26895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13" borderId="10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3" fillId="0" borderId="0"/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2E908A"/>
      <color rgb="002C838F"/>
      <color rgb="00000000"/>
      <color rgb="0026895E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ww\&#24212;&#20184;\NBC\2020&#24180;&#24212;&#20184;\202012\&#24212;&#20184;&#26126;&#32454;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ww\anencw$\&#36130;&#21153;&#25253;&#34920;\&#24212;&#20184;&#36134;&#27454;\2021\2021&#24180;&#24212;&#20184;&#26126;&#32454;01-09%20-%20&#26368;&#2603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AppData\Roaming\Kingsoft\office6\templates\download\a62b44bb-18f0-47c7-b7c2-4fe193d98a13\&#24180;&#24230;&#19994;&#32489;&#32479;&#35745;&#20998;&#26512;&#25490;&#2151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外购入库序时簿"/>
      <sheetName val="委外加工入库序时簿"/>
      <sheetName val="委外加工出库单序时簿"/>
      <sheetName val="委外结存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采购分析-供应商"/>
      <sheetName val="采购分析-物料汇总"/>
      <sheetName val="加工费-供应商分析"/>
      <sheetName val="加工费-产品分析"/>
      <sheetName val="委外加工入库序时簿"/>
      <sheetName val="采购入库物料"/>
      <sheetName val="外购入库序时簿"/>
      <sheetName val="委外加工出库单序时簿"/>
      <sheetName val="委外结存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版权说明"/>
      <sheetName val="Sheet1 (2)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B1:Q17"/>
  <sheetViews>
    <sheetView showGridLines="0" tabSelected="1" topLeftCell="A9" workbookViewId="0">
      <selection activeCell="U17" sqref="U17"/>
    </sheetView>
  </sheetViews>
  <sheetFormatPr defaultColWidth="11.75" defaultRowHeight="28" customHeight="1"/>
  <cols>
    <col min="1" max="1" width="2.375" style="1" customWidth="1"/>
    <col min="2" max="2" width="8" style="1" customWidth="1"/>
    <col min="3" max="3" width="12.875" style="1" customWidth="1"/>
    <col min="4" max="16383" width="11.75" style="1" customWidth="1"/>
    <col min="16384" max="16384" width="11.75" style="1"/>
  </cols>
  <sheetData>
    <row r="1" s="1" customFormat="1" ht="15" customHeight="1"/>
    <row r="2" s="1" customFormat="1" ht="37" customHeight="1" spans="2:17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="1" customFormat="1" ht="15" customHeight="1"/>
    <row r="4" s="1" customFormat="1" ht="40" customHeight="1" spans="2:17">
      <c r="B4" s="3" t="s">
        <v>1</v>
      </c>
      <c r="C4" s="4" t="s">
        <v>2</v>
      </c>
      <c r="D4" s="4" t="s">
        <v>3</v>
      </c>
      <c r="E4" s="4"/>
      <c r="F4" s="4" t="s">
        <v>4</v>
      </c>
      <c r="G4" s="4"/>
      <c r="H4" s="4" t="s">
        <v>5</v>
      </c>
      <c r="I4" s="4"/>
      <c r="J4" s="4"/>
      <c r="K4" s="4"/>
      <c r="L4" s="4"/>
      <c r="M4" s="4"/>
      <c r="N4" s="4" t="s">
        <v>6</v>
      </c>
      <c r="O4" s="4"/>
      <c r="P4" s="4" t="s">
        <v>7</v>
      </c>
      <c r="Q4" s="11"/>
    </row>
    <row r="5" s="1" customFormat="1" ht="40" customHeight="1" spans="2:17">
      <c r="B5" s="5"/>
      <c r="C5" s="6"/>
      <c r="D5" s="6" t="s">
        <v>8</v>
      </c>
      <c r="E5" s="6" t="s">
        <v>9</v>
      </c>
      <c r="F5" s="6" t="s">
        <v>8</v>
      </c>
      <c r="G5" s="6" t="s">
        <v>9</v>
      </c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6" t="s">
        <v>14</v>
      </c>
      <c r="N5" s="6" t="s">
        <v>8</v>
      </c>
      <c r="O5" s="6" t="s">
        <v>9</v>
      </c>
      <c r="P5" s="6" t="s">
        <v>8</v>
      </c>
      <c r="Q5" s="12" t="s">
        <v>9</v>
      </c>
    </row>
    <row r="6" s="1" customFormat="1" ht="40" customHeight="1" spans="2:17">
      <c r="B6" s="7">
        <v>1</v>
      </c>
      <c r="C6" s="8">
        <v>100000</v>
      </c>
      <c r="D6" s="8">
        <v>25365</v>
      </c>
      <c r="E6" s="9">
        <f>IFERROR(D6/C6,"")</f>
        <v>0.25365</v>
      </c>
      <c r="F6" s="8">
        <v>55987</v>
      </c>
      <c r="G6" s="9">
        <f>IFERROR(F6/C6,"")</f>
        <v>0.55987</v>
      </c>
      <c r="H6" s="9">
        <f>IFERROR(I6/C6,"")</f>
        <v>0.01554</v>
      </c>
      <c r="I6" s="8">
        <f>SUM(J6:M6)</f>
        <v>1554</v>
      </c>
      <c r="J6" s="8">
        <v>222</v>
      </c>
      <c r="K6" s="8">
        <v>333</v>
      </c>
      <c r="L6" s="8">
        <v>444</v>
      </c>
      <c r="M6" s="8">
        <v>555</v>
      </c>
      <c r="N6" s="8">
        <v>6666</v>
      </c>
      <c r="O6" s="9">
        <f>IFERROR(N6/C6,"")</f>
        <v>0.06666</v>
      </c>
      <c r="P6" s="8">
        <f>C6-D6-F6-I6-N6</f>
        <v>10428</v>
      </c>
      <c r="Q6" s="9">
        <f>IFERROR(P6/C6,"")</f>
        <v>0.10428</v>
      </c>
    </row>
    <row r="7" s="1" customFormat="1" ht="40" customHeight="1" spans="2:17">
      <c r="B7" s="7">
        <v>2</v>
      </c>
      <c r="C7" s="8">
        <v>200000</v>
      </c>
      <c r="D7" s="8">
        <v>42653</v>
      </c>
      <c r="E7" s="9">
        <f t="shared" ref="E7:E17" si="0">IFERROR(D7/C7,"")</f>
        <v>0.213265</v>
      </c>
      <c r="F7" s="8">
        <v>75368</v>
      </c>
      <c r="G7" s="9">
        <f t="shared" ref="G7:G17" si="1">IFERROR(F7/C7,"")</f>
        <v>0.37684</v>
      </c>
      <c r="H7" s="9">
        <f t="shared" ref="H7:H17" si="2">IFERROR(I7/C7,"")</f>
        <v>0.009435</v>
      </c>
      <c r="I7" s="8">
        <f t="shared" ref="I7:I17" si="3">SUM(J7:M7)</f>
        <v>1887</v>
      </c>
      <c r="J7" s="8">
        <v>222</v>
      </c>
      <c r="K7" s="8">
        <v>666</v>
      </c>
      <c r="L7" s="8">
        <v>444</v>
      </c>
      <c r="M7" s="8">
        <v>555</v>
      </c>
      <c r="N7" s="10">
        <v>4898</v>
      </c>
      <c r="O7" s="9">
        <f t="shared" ref="O7:O17" si="4">IFERROR(N7/C7,"")</f>
        <v>0.02449</v>
      </c>
      <c r="P7" s="8">
        <f t="shared" ref="P7:P17" si="5">C7-D7-F7-I7-N7</f>
        <v>75194</v>
      </c>
      <c r="Q7" s="9">
        <f t="shared" ref="Q7:Q17" si="6">IFERROR(P7/C7,"")</f>
        <v>0.37597</v>
      </c>
    </row>
    <row r="8" s="1" customFormat="1" ht="40" customHeight="1" spans="2:17">
      <c r="B8" s="7">
        <v>3</v>
      </c>
      <c r="C8" s="8">
        <v>156548</v>
      </c>
      <c r="D8" s="8">
        <v>52689</v>
      </c>
      <c r="E8" s="9">
        <f t="shared" si="0"/>
        <v>0.33656769808621</v>
      </c>
      <c r="F8" s="8">
        <v>28654</v>
      </c>
      <c r="G8" s="9">
        <f t="shared" si="1"/>
        <v>0.183036512762859</v>
      </c>
      <c r="H8" s="9">
        <f t="shared" si="2"/>
        <v>0.0155990494928073</v>
      </c>
      <c r="I8" s="8">
        <f t="shared" si="3"/>
        <v>2442</v>
      </c>
      <c r="J8" s="8">
        <v>222</v>
      </c>
      <c r="K8" s="8">
        <v>777</v>
      </c>
      <c r="L8" s="8">
        <v>888</v>
      </c>
      <c r="M8" s="8">
        <v>555</v>
      </c>
      <c r="N8" s="8">
        <v>3130</v>
      </c>
      <c r="O8" s="9">
        <f t="shared" si="4"/>
        <v>0.0199938676955311</v>
      </c>
      <c r="P8" s="8">
        <f t="shared" si="5"/>
        <v>69633</v>
      </c>
      <c r="Q8" s="9">
        <f t="shared" si="6"/>
        <v>0.444802871962593</v>
      </c>
    </row>
    <row r="9" s="1" customFormat="1" ht="40" customHeight="1" spans="2:17">
      <c r="B9" s="7">
        <v>4</v>
      </c>
      <c r="C9" s="8">
        <v>253642</v>
      </c>
      <c r="D9" s="8">
        <v>98368</v>
      </c>
      <c r="E9" s="9">
        <f t="shared" si="0"/>
        <v>0.387822206101513</v>
      </c>
      <c r="F9" s="8">
        <v>36598</v>
      </c>
      <c r="G9" s="9">
        <f t="shared" si="1"/>
        <v>0.144289983520079</v>
      </c>
      <c r="H9" s="9">
        <f t="shared" si="2"/>
        <v>0.00752241348041728</v>
      </c>
      <c r="I9" s="8">
        <f t="shared" si="3"/>
        <v>1908</v>
      </c>
      <c r="J9" s="8">
        <v>586</v>
      </c>
      <c r="K9" s="8">
        <v>333</v>
      </c>
      <c r="L9" s="8">
        <v>323</v>
      </c>
      <c r="M9" s="8">
        <v>666</v>
      </c>
      <c r="N9" s="10">
        <v>1362</v>
      </c>
      <c r="O9" s="9">
        <f t="shared" si="4"/>
        <v>0.00536977314482617</v>
      </c>
      <c r="P9" s="8">
        <f t="shared" si="5"/>
        <v>115406</v>
      </c>
      <c r="Q9" s="9">
        <f t="shared" si="6"/>
        <v>0.454995623753164</v>
      </c>
    </row>
    <row r="10" s="1" customFormat="1" ht="40" customHeight="1" spans="2:17">
      <c r="B10" s="7">
        <v>5</v>
      </c>
      <c r="C10" s="8">
        <v>189875</v>
      </c>
      <c r="D10" s="8">
        <v>69854</v>
      </c>
      <c r="E10" s="9">
        <f t="shared" si="0"/>
        <v>0.367894667544437</v>
      </c>
      <c r="F10" s="8">
        <v>45265</v>
      </c>
      <c r="G10" s="9">
        <f t="shared" si="1"/>
        <v>0.238393680052666</v>
      </c>
      <c r="H10" s="9">
        <f t="shared" si="2"/>
        <v>0.00766293614219881</v>
      </c>
      <c r="I10" s="8">
        <f t="shared" si="3"/>
        <v>1455</v>
      </c>
      <c r="J10" s="8">
        <v>123</v>
      </c>
      <c r="K10" s="8">
        <v>333</v>
      </c>
      <c r="L10" s="8">
        <v>444</v>
      </c>
      <c r="M10" s="8">
        <v>555</v>
      </c>
      <c r="N10" s="8">
        <v>8869</v>
      </c>
      <c r="O10" s="9">
        <f t="shared" si="4"/>
        <v>0.0467096774193548</v>
      </c>
      <c r="P10" s="8">
        <f t="shared" si="5"/>
        <v>64432</v>
      </c>
      <c r="Q10" s="9">
        <f t="shared" si="6"/>
        <v>0.339339038841343</v>
      </c>
    </row>
    <row r="11" ht="40" customHeight="1" spans="2:17">
      <c r="B11" s="7">
        <v>6</v>
      </c>
      <c r="C11" s="8">
        <v>231685</v>
      </c>
      <c r="D11" s="8">
        <v>79854</v>
      </c>
      <c r="E11" s="9">
        <f t="shared" si="0"/>
        <v>0.344666249433498</v>
      </c>
      <c r="F11" s="8">
        <v>52167</v>
      </c>
      <c r="G11" s="9">
        <f t="shared" si="1"/>
        <v>0.225163476271662</v>
      </c>
      <c r="H11" s="9">
        <f t="shared" si="2"/>
        <v>0.00670738286898159</v>
      </c>
      <c r="I11" s="8">
        <f t="shared" si="3"/>
        <v>1554</v>
      </c>
      <c r="J11" s="8">
        <v>222</v>
      </c>
      <c r="K11" s="8">
        <v>333</v>
      </c>
      <c r="L11" s="8">
        <v>444</v>
      </c>
      <c r="M11" s="8">
        <v>555</v>
      </c>
      <c r="N11" s="10">
        <v>4689</v>
      </c>
      <c r="O11" s="9">
        <f t="shared" si="4"/>
        <v>0.0202386861471394</v>
      </c>
      <c r="P11" s="8">
        <f t="shared" si="5"/>
        <v>93421</v>
      </c>
      <c r="Q11" s="9">
        <f t="shared" si="6"/>
        <v>0.403224205278719</v>
      </c>
    </row>
    <row r="12" ht="40" customHeight="1" spans="2:17">
      <c r="B12" s="7">
        <v>7</v>
      </c>
      <c r="C12" s="8"/>
      <c r="D12" s="8"/>
      <c r="E12" s="9" t="str">
        <f t="shared" si="0"/>
        <v/>
      </c>
      <c r="F12" s="8"/>
      <c r="G12" s="9" t="str">
        <f t="shared" si="1"/>
        <v/>
      </c>
      <c r="H12" s="9" t="str">
        <f t="shared" si="2"/>
        <v/>
      </c>
      <c r="I12" s="8">
        <f t="shared" si="3"/>
        <v>0</v>
      </c>
      <c r="J12" s="10"/>
      <c r="K12" s="10"/>
      <c r="L12" s="10"/>
      <c r="M12" s="10"/>
      <c r="N12" s="10"/>
      <c r="O12" s="9" t="str">
        <f t="shared" si="4"/>
        <v/>
      </c>
      <c r="P12" s="8">
        <f t="shared" si="5"/>
        <v>0</v>
      </c>
      <c r="Q12" s="9" t="str">
        <f t="shared" si="6"/>
        <v/>
      </c>
    </row>
    <row r="13" ht="40" customHeight="1" spans="2:17">
      <c r="B13" s="7">
        <v>8</v>
      </c>
      <c r="C13" s="8"/>
      <c r="D13" s="8"/>
      <c r="E13" s="9" t="str">
        <f t="shared" si="0"/>
        <v/>
      </c>
      <c r="F13" s="8"/>
      <c r="G13" s="9" t="str">
        <f t="shared" si="1"/>
        <v/>
      </c>
      <c r="H13" s="9" t="str">
        <f t="shared" si="2"/>
        <v/>
      </c>
      <c r="I13" s="8">
        <f t="shared" si="3"/>
        <v>0</v>
      </c>
      <c r="J13" s="10"/>
      <c r="K13" s="10"/>
      <c r="L13" s="10"/>
      <c r="M13" s="10"/>
      <c r="N13" s="10"/>
      <c r="O13" s="9" t="str">
        <f t="shared" si="4"/>
        <v/>
      </c>
      <c r="P13" s="8">
        <f t="shared" si="5"/>
        <v>0</v>
      </c>
      <c r="Q13" s="9" t="str">
        <f t="shared" si="6"/>
        <v/>
      </c>
    </row>
    <row r="14" ht="40" customHeight="1" spans="2:17">
      <c r="B14" s="7">
        <v>9</v>
      </c>
      <c r="C14" s="8"/>
      <c r="D14" s="8"/>
      <c r="E14" s="9" t="str">
        <f t="shared" si="0"/>
        <v/>
      </c>
      <c r="F14" s="8"/>
      <c r="G14" s="9" t="str">
        <f t="shared" si="1"/>
        <v/>
      </c>
      <c r="H14" s="9" t="str">
        <f t="shared" si="2"/>
        <v/>
      </c>
      <c r="I14" s="8">
        <f t="shared" si="3"/>
        <v>0</v>
      </c>
      <c r="J14" s="10"/>
      <c r="K14" s="10"/>
      <c r="L14" s="10"/>
      <c r="M14" s="10"/>
      <c r="N14" s="10"/>
      <c r="O14" s="9" t="str">
        <f t="shared" si="4"/>
        <v/>
      </c>
      <c r="P14" s="8">
        <f t="shared" si="5"/>
        <v>0</v>
      </c>
      <c r="Q14" s="9" t="str">
        <f t="shared" si="6"/>
        <v/>
      </c>
    </row>
    <row r="15" ht="40" customHeight="1" spans="2:17">
      <c r="B15" s="7">
        <v>10</v>
      </c>
      <c r="C15" s="8"/>
      <c r="D15" s="8"/>
      <c r="E15" s="9" t="str">
        <f t="shared" si="0"/>
        <v/>
      </c>
      <c r="F15" s="8"/>
      <c r="G15" s="9" t="str">
        <f t="shared" si="1"/>
        <v/>
      </c>
      <c r="H15" s="9" t="str">
        <f t="shared" si="2"/>
        <v/>
      </c>
      <c r="I15" s="8">
        <f t="shared" si="3"/>
        <v>0</v>
      </c>
      <c r="J15" s="10"/>
      <c r="K15" s="10"/>
      <c r="L15" s="10"/>
      <c r="M15" s="10"/>
      <c r="N15" s="10"/>
      <c r="O15" s="9" t="str">
        <f t="shared" si="4"/>
        <v/>
      </c>
      <c r="P15" s="8">
        <f t="shared" si="5"/>
        <v>0</v>
      </c>
      <c r="Q15" s="9" t="str">
        <f t="shared" si="6"/>
        <v/>
      </c>
    </row>
    <row r="16" ht="40" customHeight="1" spans="2:17">
      <c r="B16" s="7">
        <v>11</v>
      </c>
      <c r="C16" s="8"/>
      <c r="D16" s="8"/>
      <c r="E16" s="9" t="str">
        <f t="shared" si="0"/>
        <v/>
      </c>
      <c r="F16" s="8"/>
      <c r="G16" s="9" t="str">
        <f t="shared" si="1"/>
        <v/>
      </c>
      <c r="H16" s="9" t="str">
        <f t="shared" si="2"/>
        <v/>
      </c>
      <c r="I16" s="8">
        <f t="shared" si="3"/>
        <v>0</v>
      </c>
      <c r="J16" s="10"/>
      <c r="K16" s="10"/>
      <c r="L16" s="10"/>
      <c r="M16" s="10"/>
      <c r="N16" s="10"/>
      <c r="O16" s="9" t="str">
        <f t="shared" si="4"/>
        <v/>
      </c>
      <c r="P16" s="8">
        <f t="shared" si="5"/>
        <v>0</v>
      </c>
      <c r="Q16" s="9" t="str">
        <f t="shared" si="6"/>
        <v/>
      </c>
    </row>
    <row r="17" ht="40" customHeight="1" spans="2:17">
      <c r="B17" s="7">
        <v>12</v>
      </c>
      <c r="C17" s="8"/>
      <c r="D17" s="8"/>
      <c r="E17" s="9" t="str">
        <f t="shared" si="0"/>
        <v/>
      </c>
      <c r="F17" s="8"/>
      <c r="G17" s="9" t="str">
        <f t="shared" si="1"/>
        <v/>
      </c>
      <c r="H17" s="9" t="str">
        <f t="shared" si="2"/>
        <v/>
      </c>
      <c r="I17" s="8">
        <f t="shared" si="3"/>
        <v>0</v>
      </c>
      <c r="J17" s="10"/>
      <c r="K17" s="10"/>
      <c r="L17" s="10"/>
      <c r="M17" s="10"/>
      <c r="N17" s="10"/>
      <c r="O17" s="9" t="str">
        <f t="shared" si="4"/>
        <v/>
      </c>
      <c r="P17" s="8">
        <f t="shared" si="5"/>
        <v>0</v>
      </c>
      <c r="Q17" s="9" t="str">
        <f t="shared" si="6"/>
        <v/>
      </c>
    </row>
  </sheetData>
  <mergeCells count="8">
    <mergeCell ref="B2:Q2"/>
    <mergeCell ref="D4:E4"/>
    <mergeCell ref="F4:G4"/>
    <mergeCell ref="H4:M4"/>
    <mergeCell ref="N4:O4"/>
    <mergeCell ref="P4:Q4"/>
    <mergeCell ref="B4:B5"/>
    <mergeCell ref="C4:C5"/>
  </mergeCells>
  <conditionalFormatting sqref="O6:O17 Q6:Q17 H6:H17 E6:E17 G6:G17">
    <cfRule type="dataBar" priority="1">
      <dataBar>
        <cfvo type="num" val="0"/>
        <cfvo type="num" val="1"/>
        <color rgb="FF63C384"/>
      </dataBar>
      <extLst>
        <ext xmlns:x14="http://schemas.microsoft.com/office/spreadsheetml/2009/9/main" uri="{B025F937-C7B1-47D3-B67F-A62EFF666E3E}">
          <x14:id>{31a72b26-1ca4-48b7-b08c-5ca1a4795991}</x14:id>
        </ext>
      </extLst>
    </cfRule>
  </conditionalFormatting>
  <pageMargins left="0.236111111111111" right="0" top="0.314583333333333" bottom="0" header="0.5" footer="0.5"/>
  <pageSetup paperSize="9" scale="79" orientation="landscape" horizontalDpi="600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a72b26-1ca4-48b7-b08c-5ca1a4795991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C384"/>
              <x14:negativeFillColor rgb="FFFF0000"/>
              <x14:negativeBorderColor rgb="FFFF0000"/>
              <x14:axisColor rgb="FF000000"/>
            </x14:dataBar>
          </x14:cfRule>
          <xm:sqref>O6:O17 Q6:Q17 H6:H17 E6:E17 G6:G17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nbc-cwb01</dc:creator>
  <cp:lastModifiedBy>铭</cp:lastModifiedBy>
  <dcterms:created xsi:type="dcterms:W3CDTF">2020-03-18T06:02:00Z</dcterms:created>
  <dcterms:modified xsi:type="dcterms:W3CDTF">2022-03-15T06:09:47Z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AA5DC3E7D40745ADBF17DD7A8AE8A409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v1.0_mb_KIhEayeZ2KLipQh/Ou1axw==</vt:lpwstr>
  </property>
</Properties>
</file>