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使用说明" sheetId="2" r:id="rId2"/>
  </sheets>
  <definedNames>
    <definedName name="CalYear">#REF!</definedName>
    <definedName name="Days">{0,"",1,"",2,"",3,"",4,"",5,"",6}+{0;1;2;3;4;5}*7</definedName>
    <definedName name="Month">#REF!</definedName>
    <definedName name="WeekStartNum">#REF!</definedName>
  </definedNames>
  <calcPr calcId="144525"/>
</workbook>
</file>

<file path=xl/sharedStrings.xml><?xml version="1.0" encoding="utf-8"?>
<sst xmlns="http://schemas.openxmlformats.org/spreadsheetml/2006/main" count="78" uniqueCount="40">
  <si>
    <t xml:space="preserve"> </t>
  </si>
  <si>
    <t>团队分工安排表</t>
  </si>
  <si>
    <t>团队名称:营销部</t>
  </si>
  <si>
    <t>今日开始项目：</t>
  </si>
  <si>
    <t>今日结束项目:</t>
  </si>
  <si>
    <t>姓名</t>
  </si>
  <si>
    <t>职务</t>
  </si>
  <si>
    <t>项目名称</t>
  </si>
  <si>
    <t>开始时间</t>
  </si>
  <si>
    <t>结束时间</t>
  </si>
  <si>
    <t>项目等级</t>
  </si>
  <si>
    <t>状态</t>
  </si>
  <si>
    <t>进度</t>
  </si>
  <si>
    <t>联系方式</t>
  </si>
  <si>
    <t>张散</t>
  </si>
  <si>
    <t>销售</t>
  </si>
  <si>
    <t>项目1</t>
  </si>
  <si>
    <t>S</t>
  </si>
  <si>
    <t>进行中</t>
  </si>
  <si>
    <t>里斯</t>
  </si>
  <si>
    <t>项目2</t>
  </si>
  <si>
    <t>A</t>
  </si>
  <si>
    <t>已完成</t>
  </si>
  <si>
    <t>王悟</t>
  </si>
  <si>
    <t>项目3</t>
  </si>
  <si>
    <t>B</t>
  </si>
  <si>
    <t>未开始</t>
  </si>
  <si>
    <t>梁柳</t>
  </si>
  <si>
    <t>项目4</t>
  </si>
  <si>
    <t>C</t>
  </si>
  <si>
    <t>项目5</t>
  </si>
  <si>
    <t>负责人</t>
  </si>
  <si>
    <t>工作计划</t>
  </si>
  <si>
    <t>项目状态</t>
  </si>
  <si>
    <t>项目6</t>
  </si>
  <si>
    <t>个数</t>
  </si>
  <si>
    <t>项目7</t>
  </si>
  <si>
    <t>陈柒</t>
  </si>
  <si>
    <t>项目8</t>
  </si>
  <si>
    <t>项目9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</si>
</sst>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0.0%"/>
  </numFmts>
  <fonts count="41">
    <font>
      <sz val="11"/>
      <color theme="1"/>
      <name val="宋体"/>
      <charset val="134"/>
      <scheme val="minor"/>
    </font>
    <font>
      <sz val="11"/>
      <color theme="1"/>
      <name val="汉仪旗黑-60简"/>
      <charset val="134"/>
    </font>
    <font>
      <sz val="11"/>
      <color theme="1"/>
      <name val="思源黑体 CN Medium"/>
      <charset val="134"/>
    </font>
    <font>
      <sz val="26"/>
      <color rgb="FF7140A4"/>
      <name val="汉仪黑方W"/>
      <charset val="134"/>
    </font>
    <font>
      <sz val="11"/>
      <color theme="1"/>
      <name val="汉仪文黑-55简"/>
      <charset val="134"/>
    </font>
    <font>
      <sz val="12"/>
      <color theme="1"/>
      <name val="汉仪文黑-55简"/>
      <charset val="134"/>
    </font>
    <font>
      <b/>
      <sz val="14"/>
      <color rgb="FF7140A4"/>
      <name val="汉仪文黑-55简"/>
      <charset val="134"/>
    </font>
    <font>
      <b/>
      <sz val="12"/>
      <color theme="0"/>
      <name val="汉仪文黑-55简"/>
      <charset val="134"/>
    </font>
    <font>
      <sz val="10"/>
      <color theme="1"/>
      <name val="汉仪文黑-55简"/>
      <charset val="134"/>
    </font>
    <font>
      <sz val="13"/>
      <color rgb="FF7140A4"/>
      <name val="汉仪文黑-55简"/>
      <charset val="134"/>
    </font>
    <font>
      <sz val="9"/>
      <color theme="1"/>
      <name val="汉仪文黑-55简"/>
      <charset val="134"/>
    </font>
    <font>
      <sz val="12"/>
      <color theme="1" tint="0.25"/>
      <name val="汉仪文黑-55简"/>
      <charset val="134"/>
    </font>
    <font>
      <sz val="11"/>
      <name val="思源黑体 CN Medium"/>
      <charset val="134"/>
    </font>
    <font>
      <sz val="12"/>
      <color theme="1"/>
      <name val="思源黑体 CN Medium"/>
      <charset val="134"/>
    </font>
    <font>
      <sz val="9"/>
      <color theme="1"/>
      <name val="思源黑体 CN Medium"/>
      <charset val="134"/>
    </font>
    <font>
      <sz val="12"/>
      <color theme="0"/>
      <name val="汉仪文黑-55简"/>
      <charset val="134"/>
    </font>
    <font>
      <b/>
      <sz val="20"/>
      <color rgb="FF7140A4"/>
      <name val="汉仪文黑-55简"/>
      <charset val="134"/>
    </font>
    <font>
      <sz val="20"/>
      <color theme="1"/>
      <name val="汉仪文黑-55简"/>
      <charset val="134"/>
    </font>
    <font>
      <sz val="12"/>
      <color theme="1"/>
      <name val="黑体"/>
      <charset val="134"/>
    </font>
    <font>
      <sz val="11"/>
      <color theme="1"/>
      <name val="微软雅黑"/>
      <charset val="134"/>
    </font>
    <font>
      <sz val="11"/>
      <name val="汉仪文黑-55简"/>
      <charset val="134"/>
    </font>
    <font>
      <sz val="10"/>
      <color theme="1"/>
      <name val="思源黑体 CN Medium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140A4"/>
        <bgColor indexed="64"/>
      </patternFill>
    </fill>
    <fill>
      <patternFill patternType="solid">
        <fgColor rgb="FFA581CE"/>
        <bgColor indexed="64"/>
      </patternFill>
    </fill>
    <fill>
      <patternFill patternType="solid">
        <fgColor rgb="FFFCF7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7140A4"/>
      </bottom>
      <diagonal/>
    </border>
    <border>
      <left/>
      <right/>
      <top style="thin">
        <color rgb="FF7140A4"/>
      </top>
      <bottom/>
      <diagonal/>
    </border>
    <border>
      <left style="thin">
        <color rgb="FFC7C1F4"/>
      </left>
      <right style="thin">
        <color rgb="FFC7C1F4"/>
      </right>
      <top style="thin">
        <color rgb="FFC7C1F4"/>
      </top>
      <bottom style="thin">
        <color rgb="FFC7C1F4"/>
      </bottom>
      <diagonal/>
    </border>
    <border>
      <left style="thin">
        <color rgb="FFD1BFE6"/>
      </left>
      <right style="thin">
        <color rgb="FFD1BFE6"/>
      </right>
      <top style="thin">
        <color rgb="FFD1BFE6"/>
      </top>
      <bottom style="thin">
        <color rgb="FFD1BFE6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4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23" borderId="13" applyNumberFormat="0" applyAlignment="0" applyProtection="0">
      <alignment vertical="center"/>
    </xf>
    <xf numFmtId="0" fontId="36" fillId="23" borderId="9" applyNumberFormat="0" applyAlignment="0" applyProtection="0">
      <alignment vertical="center"/>
    </xf>
    <xf numFmtId="0" fontId="25" fillId="8" borderId="10" applyNumberForma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176" fontId="7" fillId="4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5" fillId="5" borderId="4" xfId="0" applyNumberFormat="1" applyFont="1" applyFill="1" applyBorder="1" applyAlignment="1">
      <alignment horizontal="center" vertical="center"/>
    </xf>
    <xf numFmtId="0" fontId="11" fillId="5" borderId="4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76" fontId="18" fillId="2" borderId="0" xfId="0" applyNumberFormat="1" applyFont="1" applyFill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9">
    <dxf>
      <font>
        <color rgb="FF3768B1"/>
      </font>
      <fill>
        <patternFill patternType="solid">
          <bgColor rgb="FFBDDCFC"/>
        </patternFill>
      </fill>
    </dxf>
    <dxf>
      <font>
        <color rgb="FF3768B1"/>
      </font>
      <fill>
        <patternFill patternType="solid">
          <bgColor rgb="FFD8F6FE"/>
        </patternFill>
      </fill>
    </dxf>
    <dxf>
      <font>
        <color rgb="FFE1478C"/>
      </font>
      <fill>
        <patternFill patternType="solid">
          <bgColor rgb="FFFED3F2"/>
        </patternFill>
      </fill>
    </dxf>
    <dxf>
      <font>
        <color rgb="FFD22275"/>
      </font>
      <fill>
        <patternFill patternType="solid">
          <bgColor rgb="FFFED9EF"/>
        </patternFill>
      </fill>
    </dxf>
    <dxf>
      <font>
        <color rgb="FFD22275"/>
      </font>
      <fill>
        <patternFill patternType="solid">
          <bgColor rgb="FFFFE2F6"/>
        </patternFill>
      </fill>
    </dxf>
    <dxf>
      <font>
        <color rgb="FF3768B1"/>
      </font>
      <fill>
        <patternFill patternType="solid">
          <bgColor rgb="FFECF9FF"/>
        </patternFill>
      </fill>
    </dxf>
    <dxf>
      <font>
        <color rgb="FFD22275"/>
      </font>
      <fill>
        <patternFill patternType="solid">
          <bgColor rgb="FFFFF2FB"/>
        </patternFill>
      </fill>
    </dxf>
    <dxf>
      <font>
        <color rgb="FFA4195E"/>
      </font>
      <fill>
        <patternFill patternType="solid">
          <bgColor rgb="FFFDEEFF"/>
        </patternFill>
      </fill>
    </dxf>
    <dxf>
      <font>
        <color rgb="FF9A38BE"/>
      </font>
      <fill>
        <patternFill patternType="solid">
          <bgColor rgb="FFF9E6FF"/>
        </patternFill>
      </fill>
    </dxf>
  </dxfs>
  <tableStyles count="0" defaultTableStyle="TableStyleMedium2" defaultPivotStyle="PivotStyleLight16"/>
  <colors>
    <mruColors>
      <color rgb="00B091D4"/>
      <color rgb="007140A4"/>
      <color rgb="00F279E5"/>
      <color rgb="00929FFF"/>
      <color rgb="00F8B5F1"/>
      <color rgb="00AFBBFF"/>
      <color rgb="00A581CE"/>
      <color rgb="00FCF7FF"/>
      <color rgb="00C983F9"/>
      <color rgb="00BE94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654413812308549"/>
          <c:y val="0.0581761006289308"/>
          <c:w val="0.658869395711501"/>
          <c:h val="0.930031446540881"/>
        </c:manualLayout>
      </c:layout>
      <c:doughnutChart>
        <c:varyColors val="1"/>
        <c:ser>
          <c:idx val="0"/>
          <c:order val="0"/>
          <c:tx>
            <c:strRef>
              <c:f>Sheet1!$Q$12</c:f>
              <c:strCache>
                <c:ptCount val="1"/>
                <c:pt idx="0">
                  <c:v>个数</c:v>
                </c:pt>
              </c:strCache>
            </c:strRef>
          </c:tx>
          <c:spPr>
            <a:ln w="19050">
              <a:noFill/>
            </a:ln>
            <a:effectLst/>
          </c:spPr>
          <c:explosion val="0"/>
          <c:dPt>
            <c:idx val="0"/>
            <c:bubble3D val="0"/>
            <c:spPr>
              <a:solidFill>
                <a:srgbClr val="AFBBFF"/>
              </a:solidFill>
              <a:ln w="60325" cap="sq">
                <a:noFill/>
                <a:miter lim="800000"/>
              </a:ln>
              <a:effectLst/>
            </c:spPr>
          </c:dPt>
          <c:dPt>
            <c:idx val="1"/>
            <c:bubble3D val="0"/>
            <c:spPr>
              <a:solidFill>
                <a:srgbClr val="C983F9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8B5F1"/>
              </a:solidFill>
              <a:ln w="60325">
                <a:noFill/>
                <a:miter lim="800000"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Sheet1!$P$13:$P$15</c:f>
              <c:strCache>
                <c:ptCount val="3"/>
                <c:pt idx="0">
                  <c:v>未开始</c:v>
                </c:pt>
                <c:pt idx="1">
                  <c:v>进行中</c:v>
                </c:pt>
                <c:pt idx="2">
                  <c:v>已完成</c:v>
                </c:pt>
              </c:strCache>
            </c:strRef>
          </c:cat>
          <c:val>
            <c:numRef>
              <c:f>Sheet1!$Q$13:$Q$15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8"/>
        <c:holeSize val="59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</c:legendEntry>
      <c:layout>
        <c:manualLayout>
          <c:xMode val="edge"/>
          <c:yMode val="edge"/>
          <c:x val="0.788420080073914"/>
          <c:y val="0.0615044247787611"/>
          <c:w val="0.202340622112719"/>
          <c:h val="0.92522123893805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ysClr val="windowText" lastClr="000000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7620</xdr:colOff>
      <xdr:row>5</xdr:row>
      <xdr:rowOff>35560</xdr:rowOff>
    </xdr:from>
    <xdr:to>
      <xdr:col>13</xdr:col>
      <xdr:colOff>653415</xdr:colOff>
      <xdr:row>9</xdr:row>
      <xdr:rowOff>107950</xdr:rowOff>
    </xdr:to>
    <xdr:graphicFrame>
      <xdr:nvGraphicFramePr>
        <xdr:cNvPr id="2" name="图表 1" descr="7b0a202020202263686172745265734964223a20223230343730393730220a7d0a"/>
        <xdr:cNvGraphicFramePr/>
      </xdr:nvGraphicFramePr>
      <xdr:xfrm>
        <a:off x="9921240" y="1175385"/>
        <a:ext cx="2309495" cy="1405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565150</xdr:colOff>
      <xdr:row>2</xdr:row>
      <xdr:rowOff>95885</xdr:rowOff>
    </xdr:from>
    <xdr:to>
      <xdr:col>16</xdr:col>
      <xdr:colOff>375285</xdr:colOff>
      <xdr:row>72</xdr:row>
      <xdr:rowOff>40640</xdr:rowOff>
    </xdr:to>
    <xdr:sp>
      <xdr:nvSpPr>
        <xdr:cNvPr id="2" name="矩形 1"/>
        <xdr:cNvSpPr/>
      </xdr:nvSpPr>
      <xdr:spPr>
        <a:xfrm>
          <a:off x="1242695" y="438785"/>
          <a:ext cx="9973310" cy="11946255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127000" sx="101000" sy="101000" algn="ctr" rotWithShape="0">
            <a:schemeClr val="bg1">
              <a:lumMod val="75000"/>
              <a:alpha val="3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 editAs="oneCell">
    <xdr:from>
      <xdr:col>2</xdr:col>
      <xdr:colOff>315595</xdr:colOff>
      <xdr:row>28</xdr:row>
      <xdr:rowOff>41275</xdr:rowOff>
    </xdr:from>
    <xdr:to>
      <xdr:col>7</xdr:col>
      <xdr:colOff>332740</xdr:colOff>
      <xdr:row>35</xdr:row>
      <xdr:rowOff>8890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70685" y="4841875"/>
          <a:ext cx="3404870" cy="11677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558165</xdr:colOff>
      <xdr:row>5</xdr:row>
      <xdr:rowOff>137795</xdr:rowOff>
    </xdr:from>
    <xdr:to>
      <xdr:col>9</xdr:col>
      <xdr:colOff>28575</xdr:colOff>
      <xdr:row>10</xdr:row>
      <xdr:rowOff>16510</xdr:rowOff>
    </xdr:to>
    <xdr:grpSp>
      <xdr:nvGrpSpPr>
        <xdr:cNvPr id="4" name="组合 102"/>
        <xdr:cNvGrpSpPr/>
      </xdr:nvGrpSpPr>
      <xdr:grpSpPr>
        <a:xfrm rot="0">
          <a:off x="1235710" y="995045"/>
          <a:ext cx="4890770" cy="735965"/>
          <a:chOff x="-48" y="701"/>
          <a:chExt cx="6845" cy="1248"/>
        </a:xfrm>
      </xdr:grpSpPr>
      <xdr:sp>
        <xdr:nvSpPr>
          <xdr:cNvPr id="5" name="矩形 4"/>
          <xdr:cNvSpPr/>
        </xdr:nvSpPr>
        <xdr:spPr>
          <a:xfrm>
            <a:off x="-48" y="717"/>
            <a:ext cx="170" cy="737"/>
          </a:xfrm>
          <a:prstGeom prst="rect">
            <a:avLst/>
          </a:prstGeom>
          <a:solidFill>
            <a:srgbClr val="FF283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>
        <xdr:nvSpPr>
          <xdr:cNvPr id="6" name="文本框 5"/>
          <xdr:cNvSpPr txBox="1"/>
        </xdr:nvSpPr>
        <xdr:spPr>
          <a:xfrm>
            <a:off x="166" y="701"/>
            <a:ext cx="6631" cy="1036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zh-CN" altLang="en-US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表格</a:t>
            </a:r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模板使用说明</a:t>
            </a:r>
            <a:endParaRPr lang="en-US" altLang="zh-CN" sz="2600" kern="100"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7" name="文本框 6"/>
          <xdr:cNvSpPr txBox="1"/>
        </xdr:nvSpPr>
        <xdr:spPr>
          <a:xfrm>
            <a:off x="74" y="1481"/>
            <a:ext cx="5912" cy="46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12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（本页为说明页，用户使用模板时可删除本页内容）</a:t>
            </a:r>
            <a:endParaRPr lang="en-US" altLang="zh-CN" sz="12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214630</xdr:colOff>
      <xdr:row>11</xdr:row>
      <xdr:rowOff>12700</xdr:rowOff>
    </xdr:from>
    <xdr:to>
      <xdr:col>7</xdr:col>
      <xdr:colOff>238760</xdr:colOff>
      <xdr:row>15</xdr:row>
      <xdr:rowOff>19050</xdr:rowOff>
    </xdr:to>
    <xdr:grpSp>
      <xdr:nvGrpSpPr>
        <xdr:cNvPr id="8" name="组合 7"/>
        <xdr:cNvGrpSpPr/>
      </xdr:nvGrpSpPr>
      <xdr:grpSpPr>
        <a:xfrm rot="0">
          <a:off x="1569720" y="1898650"/>
          <a:ext cx="3411855" cy="692150"/>
          <a:chOff x="1212" y="2209"/>
          <a:chExt cx="4839" cy="1158"/>
        </a:xfrm>
      </xdr:grpSpPr>
      <xdr:sp>
        <xdr:nvSpPr>
          <xdr:cNvPr id="9" name="文本框 8"/>
          <xdr:cNvSpPr txBox="1"/>
        </xdr:nvSpPr>
        <xdr:spPr>
          <a:xfrm>
            <a:off x="1212" y="2209"/>
            <a:ext cx="1555" cy="115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01</a:t>
            </a:r>
            <a:endParaRPr lang="en-US" altLang="zh-CN" sz="3800" b="1" kern="1200">
              <a:solidFill>
                <a:srgbClr val="FF283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10" name="文本框 9"/>
          <xdr:cNvSpPr txBox="1"/>
        </xdr:nvSpPr>
        <xdr:spPr>
          <a:xfrm>
            <a:off x="2218" y="2404"/>
            <a:ext cx="3833" cy="7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>
              <a:buClrTx/>
              <a:buSzTx/>
              <a:buFontTx/>
            </a:pPr>
            <a:r>
              <a: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基础操作</a:t>
            </a:r>
            <a:r>
              <a:rPr lang="zh-CN" altLang="en-US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指南</a:t>
            </a:r>
            <a:endParaRPr lang="en-US" altLang="zh-CN" sz="2200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97790</xdr:colOff>
      <xdr:row>14</xdr:row>
      <xdr:rowOff>81280</xdr:rowOff>
    </xdr:from>
    <xdr:to>
      <xdr:col>10</xdr:col>
      <xdr:colOff>97790</xdr:colOff>
      <xdr:row>68</xdr:row>
      <xdr:rowOff>9525</xdr:rowOff>
    </xdr:to>
    <xdr:cxnSp>
      <xdr:nvCxnSpPr>
        <xdr:cNvPr id="11" name="直接连接符 10"/>
        <xdr:cNvCxnSpPr/>
      </xdr:nvCxnSpPr>
      <xdr:spPr>
        <a:xfrm>
          <a:off x="6873240" y="2481580"/>
          <a:ext cx="0" cy="9186545"/>
        </a:xfrm>
        <a:prstGeom prst="line">
          <a:avLst/>
        </a:prstGeom>
        <a:ln w="9525">
          <a:solidFill>
            <a:srgbClr val="222222">
              <a:alpha val="8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22860</xdr:colOff>
      <xdr:row>19</xdr:row>
      <xdr:rowOff>75565</xdr:rowOff>
    </xdr:from>
    <xdr:to>
      <xdr:col>15</xdr:col>
      <xdr:colOff>367030</xdr:colOff>
      <xdr:row>28</xdr:row>
      <xdr:rowOff>148590</xdr:rowOff>
    </xdr:to>
    <xdr:grpSp>
      <xdr:nvGrpSpPr>
        <xdr:cNvPr id="12" name="组合 32"/>
        <xdr:cNvGrpSpPr/>
      </xdr:nvGrpSpPr>
      <xdr:grpSpPr>
        <a:xfrm rot="0">
          <a:off x="7475855" y="3333115"/>
          <a:ext cx="3054350" cy="1616075"/>
          <a:chOff x="11007" y="5362"/>
          <a:chExt cx="4828" cy="2710"/>
        </a:xfrm>
      </xdr:grpSpPr>
      <xdr:cxnSp>
        <xdr:nvCxnSpPr>
          <xdr:cNvPr id="13" name="直接连接符 12"/>
          <xdr:cNvCxnSpPr/>
        </xdr:nvCxnSpPr>
        <xdr:spPr>
          <a:xfrm>
            <a:off x="11017" y="6717"/>
            <a:ext cx="4819" cy="0"/>
          </a:xfrm>
          <a:prstGeom prst="line">
            <a:avLst/>
          </a:prstGeom>
          <a:ln w="9525">
            <a:solidFill>
              <a:srgbClr val="222222">
                <a:alpha val="8000"/>
              </a:srgb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4" name="直接连接符 13"/>
          <xdr:cNvCxnSpPr/>
        </xdr:nvCxnSpPr>
        <xdr:spPr>
          <a:xfrm>
            <a:off x="11008" y="5362"/>
            <a:ext cx="4819" cy="0"/>
          </a:xfrm>
          <a:prstGeom prst="line">
            <a:avLst/>
          </a:prstGeom>
          <a:ln w="9525">
            <a:solidFill>
              <a:srgbClr val="222222">
                <a:alpha val="8000"/>
              </a:srgb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5" name="直接连接符 14"/>
          <xdr:cNvCxnSpPr/>
        </xdr:nvCxnSpPr>
        <xdr:spPr>
          <a:xfrm>
            <a:off x="11007" y="8072"/>
            <a:ext cx="4819" cy="0"/>
          </a:xfrm>
          <a:prstGeom prst="line">
            <a:avLst/>
          </a:prstGeom>
          <a:ln w="9525">
            <a:solidFill>
              <a:srgbClr val="222222">
                <a:alpha val="8000"/>
              </a:srgb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610870</xdr:colOff>
      <xdr:row>15</xdr:row>
      <xdr:rowOff>156845</xdr:rowOff>
    </xdr:from>
    <xdr:to>
      <xdr:col>13</xdr:col>
      <xdr:colOff>430530</xdr:colOff>
      <xdr:row>17</xdr:row>
      <xdr:rowOff>90805</xdr:rowOff>
    </xdr:to>
    <xdr:sp>
      <xdr:nvSpPr>
        <xdr:cNvPr id="16" name="文本框 15"/>
        <xdr:cNvSpPr txBox="1"/>
      </xdr:nvSpPr>
      <xdr:spPr>
        <a:xfrm>
          <a:off x="7386320" y="2728595"/>
          <a:ext cx="1852295" cy="27686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中文｜汉仪黑方W</a:t>
          </a:r>
          <a:endParaRPr lang="en-US" altLang="zh-CN" sz="900" kern="12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Times New Roman" panose="02020603050405020304" pitchFamily="12"/>
            <a:sym typeface="Times New Roman" panose="02020603050405020304" pitchFamily="12"/>
          </a:endParaRPr>
        </a:p>
      </xdr:txBody>
    </xdr:sp>
    <xdr:clientData/>
  </xdr:twoCellAnchor>
  <xdr:twoCellAnchor>
    <xdr:from>
      <xdr:col>10</xdr:col>
      <xdr:colOff>574040</xdr:colOff>
      <xdr:row>17</xdr:row>
      <xdr:rowOff>62865</xdr:rowOff>
    </xdr:from>
    <xdr:to>
      <xdr:col>14</xdr:col>
      <xdr:colOff>38100</xdr:colOff>
      <xdr:row>19</xdr:row>
      <xdr:rowOff>17780</xdr:rowOff>
    </xdr:to>
    <xdr:sp>
      <xdr:nvSpPr>
        <xdr:cNvPr id="17" name="文本框 16"/>
        <xdr:cNvSpPr txBox="1"/>
      </xdr:nvSpPr>
      <xdr:spPr>
        <a:xfrm>
          <a:off x="7349490" y="2977515"/>
          <a:ext cx="2174240" cy="29781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1200" kern="100">
              <a:solidFill>
                <a:sysClr val="windowText" lastClr="000000"/>
              </a:solidFill>
              <a:latin typeface="汉仪黑方W" panose="00020600040101010101" charset="-122"/>
              <a:ea typeface="汉仪黑方W" panose="00020600040101010101" charset="-122"/>
              <a:cs typeface="汉仪黑方W" panose="00020600040101010101" charset="-122"/>
              <a:sym typeface="Times New Roman" panose="02020603050405020304" pitchFamily="12"/>
            </a:rPr>
            <a:t>汉仪黑方W</a:t>
          </a:r>
          <a:endParaRPr lang="en-US" altLang="zh-CN" sz="1200" kern="100">
            <a:solidFill>
              <a:sysClr val="windowText" lastClr="000000"/>
            </a:solidFill>
            <a:latin typeface="汉仪黑方W" panose="00020600040101010101" charset="-122"/>
            <a:ea typeface="汉仪黑方W" panose="00020600040101010101" charset="-122"/>
            <a:cs typeface="汉仪黑方W" panose="00020600040101010101" charset="-122"/>
            <a:sym typeface="Times New Roman" panose="02020603050405020304" pitchFamily="12"/>
          </a:endParaRPr>
        </a:p>
      </xdr:txBody>
    </xdr:sp>
    <xdr:clientData/>
  </xdr:twoCellAnchor>
  <xdr:twoCellAnchor>
    <xdr:from>
      <xdr:col>10</xdr:col>
      <xdr:colOff>496570</xdr:colOff>
      <xdr:row>11</xdr:row>
      <xdr:rowOff>10160</xdr:rowOff>
    </xdr:from>
    <xdr:to>
      <xdr:col>14</xdr:col>
      <xdr:colOff>95250</xdr:colOff>
      <xdr:row>15</xdr:row>
      <xdr:rowOff>55245</xdr:rowOff>
    </xdr:to>
    <xdr:grpSp>
      <xdr:nvGrpSpPr>
        <xdr:cNvPr id="18" name="组合 17"/>
        <xdr:cNvGrpSpPr/>
      </xdr:nvGrpSpPr>
      <xdr:grpSpPr>
        <a:xfrm rot="0">
          <a:off x="7272020" y="1896110"/>
          <a:ext cx="2308860" cy="730885"/>
          <a:chOff x="1046" y="2210"/>
          <a:chExt cx="3249" cy="1227"/>
        </a:xfrm>
      </xdr:grpSpPr>
      <xdr:sp>
        <xdr:nvSpPr>
          <xdr:cNvPr id="19" name="文本框 18"/>
          <xdr:cNvSpPr txBox="1"/>
        </xdr:nvSpPr>
        <xdr:spPr>
          <a:xfrm>
            <a:off x="1046" y="2210"/>
            <a:ext cx="1505" cy="122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02</a:t>
            </a:r>
            <a:endParaRPr lang="en-US" altLang="zh-CN" sz="3800" b="1" kern="1200">
              <a:solidFill>
                <a:srgbClr val="FF283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20" name="文本框 19"/>
          <xdr:cNvSpPr txBox="1"/>
        </xdr:nvSpPr>
        <xdr:spPr>
          <a:xfrm>
            <a:off x="2013" y="2404"/>
            <a:ext cx="2282" cy="73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字体说明</a:t>
            </a:r>
            <a:endParaRPr lang="en-US" altLang="zh-CN" sz="2200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606425</xdr:colOff>
      <xdr:row>25</xdr:row>
      <xdr:rowOff>60960</xdr:rowOff>
    </xdr:from>
    <xdr:to>
      <xdr:col>13</xdr:col>
      <xdr:colOff>203200</xdr:colOff>
      <xdr:row>27</xdr:row>
      <xdr:rowOff>114300</xdr:rowOff>
    </xdr:to>
    <xdr:sp>
      <xdr:nvSpPr>
        <xdr:cNvPr id="21" name="文本框 20"/>
        <xdr:cNvSpPr txBox="1"/>
      </xdr:nvSpPr>
      <xdr:spPr>
        <a:xfrm>
          <a:off x="7381875" y="4347210"/>
          <a:ext cx="1629410" cy="39624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英文｜汉仪文黑-55简</a:t>
          </a:r>
          <a:endParaRPr lang="en-US" altLang="zh-CN" sz="900" kern="12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Times New Roman" panose="02020603050405020304" pitchFamily="12"/>
            <a:sym typeface="Times New Roman" panose="02020603050405020304" pitchFamily="12"/>
          </a:endParaRPr>
        </a:p>
        <a:p>
          <a:pPr marL="0" algn="l" eaLnBrk="1"/>
          <a:endParaRPr lang="en-US" altLang="zh-CN" sz="900" kern="12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Times New Roman" panose="02020603050405020304" pitchFamily="12"/>
            <a:sym typeface="Times New Roman" panose="02020603050405020304" pitchFamily="12"/>
          </a:endParaRPr>
        </a:p>
      </xdr:txBody>
    </xdr:sp>
    <xdr:clientData/>
  </xdr:twoCellAnchor>
  <xdr:twoCellAnchor>
    <xdr:from>
      <xdr:col>10</xdr:col>
      <xdr:colOff>574675</xdr:colOff>
      <xdr:row>26</xdr:row>
      <xdr:rowOff>135890</xdr:rowOff>
    </xdr:from>
    <xdr:to>
      <xdr:col>13</xdr:col>
      <xdr:colOff>182880</xdr:colOff>
      <xdr:row>29</xdr:row>
      <xdr:rowOff>121920</xdr:rowOff>
    </xdr:to>
    <xdr:sp>
      <xdr:nvSpPr>
        <xdr:cNvPr id="22" name="文本框 21"/>
        <xdr:cNvSpPr txBox="1"/>
      </xdr:nvSpPr>
      <xdr:spPr>
        <a:xfrm>
          <a:off x="7350125" y="4593590"/>
          <a:ext cx="1640840" cy="50038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1200" kern="100">
              <a:solidFill>
                <a:sysClr val="windowText" lastClr="000000"/>
              </a:solidFill>
              <a:latin typeface="汉仪文黑-55简" panose="00020600040101010101" charset="-122"/>
              <a:ea typeface="汉仪文黑-55简" panose="00020600040101010101" charset="-122"/>
              <a:cs typeface="汉仪文黑-55简" panose="00020600040101010101" charset="-122"/>
              <a:sym typeface="Times New Roman" panose="02020603050405020304" pitchFamily="12"/>
            </a:rPr>
            <a:t>汉仪文黑-55简</a:t>
          </a:r>
          <a:endParaRPr lang="en-US" altLang="zh-CN" sz="1200" kern="100">
            <a:solidFill>
              <a:sysClr val="windowText" lastClr="000000"/>
            </a:solidFill>
            <a:latin typeface="汉仪文黑-55简" panose="00020600040101010101" charset="-122"/>
            <a:ea typeface="汉仪文黑-55简" panose="00020600040101010101" charset="-122"/>
            <a:cs typeface="汉仪文黑-55简" panose="00020600040101010101" charset="-122"/>
            <a:sym typeface="Times New Roman" panose="02020603050405020304" pitchFamily="12"/>
          </a:endParaRPr>
        </a:p>
        <a:p>
          <a:pPr marL="0" algn="l" eaLnBrk="1"/>
          <a:endParaRPr lang="en-US" altLang="zh-CN" sz="1200" kern="100">
            <a:latin typeface="汉仪文黑-55简" panose="00020600040101010101" charset="-122"/>
            <a:ea typeface="汉仪文黑-55简" panose="00020600040101010101" charset="-122"/>
            <a:cs typeface="汉仪文黑-55简" panose="00020600040101010101" charset="-122"/>
            <a:sym typeface="Times New Roman" panose="02020603050405020304" pitchFamily="12"/>
          </a:endParaRPr>
        </a:p>
      </xdr:txBody>
    </xdr:sp>
    <xdr:clientData/>
  </xdr:twoCellAnchor>
  <xdr:twoCellAnchor>
    <xdr:from>
      <xdr:col>2</xdr:col>
      <xdr:colOff>284480</xdr:colOff>
      <xdr:row>15</xdr:row>
      <xdr:rowOff>161925</xdr:rowOff>
    </xdr:from>
    <xdr:to>
      <xdr:col>7</xdr:col>
      <xdr:colOff>189230</xdr:colOff>
      <xdr:row>19</xdr:row>
      <xdr:rowOff>73660</xdr:rowOff>
    </xdr:to>
    <xdr:grpSp>
      <xdr:nvGrpSpPr>
        <xdr:cNvPr id="23" name="组合 69"/>
        <xdr:cNvGrpSpPr/>
      </xdr:nvGrpSpPr>
      <xdr:grpSpPr>
        <a:xfrm rot="0">
          <a:off x="1639570" y="2733675"/>
          <a:ext cx="3292475" cy="597535"/>
          <a:chOff x="7139" y="3569"/>
          <a:chExt cx="4652" cy="1008"/>
        </a:xfrm>
      </xdr:grpSpPr>
      <xdr:sp>
        <xdr:nvSpPr>
          <xdr:cNvPr id="24" name="文本框 23"/>
          <xdr:cNvSpPr txBox="1"/>
        </xdr:nvSpPr>
        <xdr:spPr>
          <a:xfrm>
            <a:off x="7139" y="3569"/>
            <a:ext cx="3308" cy="44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如何撤销工作表保护？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25" name="文本框 24"/>
          <xdr:cNvSpPr txBox="1"/>
        </xdr:nvSpPr>
        <xdr:spPr>
          <a:xfrm>
            <a:off x="7197" y="3960"/>
            <a:ext cx="4594" cy="61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选中对应工作表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点击：「审阅---撤销工作表」保护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273050</xdr:colOff>
      <xdr:row>25</xdr:row>
      <xdr:rowOff>57150</xdr:rowOff>
    </xdr:from>
    <xdr:to>
      <xdr:col>8</xdr:col>
      <xdr:colOff>96520</xdr:colOff>
      <xdr:row>28</xdr:row>
      <xdr:rowOff>144780</xdr:rowOff>
    </xdr:to>
    <xdr:grpSp>
      <xdr:nvGrpSpPr>
        <xdr:cNvPr id="26" name="组合 77"/>
        <xdr:cNvGrpSpPr/>
      </xdr:nvGrpSpPr>
      <xdr:grpSpPr>
        <a:xfrm rot="0">
          <a:off x="1628140" y="4343400"/>
          <a:ext cx="3888740" cy="601980"/>
          <a:chOff x="7127" y="5903"/>
          <a:chExt cx="5482" cy="1014"/>
        </a:xfrm>
      </xdr:grpSpPr>
      <xdr:sp>
        <xdr:nvSpPr>
          <xdr:cNvPr id="27" name="文本框 26"/>
          <xdr:cNvSpPr txBox="1"/>
        </xdr:nvSpPr>
        <xdr:spPr>
          <a:xfrm>
            <a:off x="7127" y="5903"/>
            <a:ext cx="2426" cy="43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如何增加行数？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28" name="文本框 27"/>
          <xdr:cNvSpPr txBox="1"/>
        </xdr:nvSpPr>
        <xdr:spPr>
          <a:xfrm>
            <a:off x="7197" y="6292"/>
            <a:ext cx="5412" cy="62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、选中最后一行，鼠标放在选中区域右下角。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、当鼠标箭头变成黑色十字形时，点击鼠标左键下拉即可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2</xdr:col>
      <xdr:colOff>395605</xdr:colOff>
      <xdr:row>19</xdr:row>
      <xdr:rowOff>131445</xdr:rowOff>
    </xdr:from>
    <xdr:to>
      <xdr:col>9</xdr:col>
      <xdr:colOff>156845</xdr:colOff>
      <xdr:row>23</xdr:row>
      <xdr:rowOff>79375</xdr:rowOff>
    </xdr:to>
    <xdr:pic>
      <xdr:nvPicPr>
        <xdr:cNvPr id="29" name="图片 28" descr="WPS图片编辑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50695" y="3388995"/>
          <a:ext cx="4504055" cy="633730"/>
        </a:xfrm>
        <a:prstGeom prst="rect">
          <a:avLst/>
        </a:prstGeom>
        <a:effectLst>
          <a:outerShdw blurRad="38100" sx="101000" sy="101000" algn="ctr" rotWithShape="0">
            <a:schemeClr val="bg1">
              <a:lumMod val="75000"/>
              <a:alpha val="40000"/>
            </a:schemeClr>
          </a:outerShdw>
        </a:effectLst>
      </xdr:spPr>
    </xdr:pic>
    <xdr:clientData/>
  </xdr:twoCellAnchor>
  <xdr:twoCellAnchor>
    <xdr:from>
      <xdr:col>2</xdr:col>
      <xdr:colOff>283210</xdr:colOff>
      <xdr:row>35</xdr:row>
      <xdr:rowOff>124460</xdr:rowOff>
    </xdr:from>
    <xdr:to>
      <xdr:col>7</xdr:col>
      <xdr:colOff>188595</xdr:colOff>
      <xdr:row>39</xdr:row>
      <xdr:rowOff>64770</xdr:rowOff>
    </xdr:to>
    <xdr:grpSp>
      <xdr:nvGrpSpPr>
        <xdr:cNvPr id="30" name="组合 77"/>
        <xdr:cNvGrpSpPr/>
      </xdr:nvGrpSpPr>
      <xdr:grpSpPr>
        <a:xfrm rot="0">
          <a:off x="1638300" y="6125210"/>
          <a:ext cx="3293110" cy="626110"/>
          <a:chOff x="7138" y="5903"/>
          <a:chExt cx="4651" cy="1071"/>
        </a:xfrm>
      </xdr:grpSpPr>
      <xdr:sp>
        <xdr:nvSpPr>
          <xdr:cNvPr id="31" name="文本框 30"/>
          <xdr:cNvSpPr txBox="1"/>
        </xdr:nvSpPr>
        <xdr:spPr>
          <a:xfrm>
            <a:off x="7138" y="5903"/>
            <a:ext cx="2980" cy="4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智能填充表格样式效果</a:t>
            </a:r>
            <a:endParaRPr lang="en-US" altLang="zh-CN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2" name="文本框 31"/>
          <xdr:cNvSpPr txBox="1"/>
        </xdr:nvSpPr>
        <xdr:spPr>
          <a:xfrm>
            <a:off x="7197" y="6292"/>
            <a:ext cx="4592" cy="68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、选中表格对倒三角按钮进行选择，表格样式进行自动变化</a:t>
            </a:r>
            <a:endParaRPr lang="zh-CN" altLang="en-US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、输入数值，进度条样式进行自动变化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279400</xdr:colOff>
      <xdr:row>52</xdr:row>
      <xdr:rowOff>168910</xdr:rowOff>
    </xdr:from>
    <xdr:to>
      <xdr:col>7</xdr:col>
      <xdr:colOff>187325</xdr:colOff>
      <xdr:row>56</xdr:row>
      <xdr:rowOff>104140</xdr:rowOff>
    </xdr:to>
    <xdr:grpSp>
      <xdr:nvGrpSpPr>
        <xdr:cNvPr id="33" name="组合 77"/>
        <xdr:cNvGrpSpPr/>
      </xdr:nvGrpSpPr>
      <xdr:grpSpPr>
        <a:xfrm rot="0">
          <a:off x="1634490" y="9084310"/>
          <a:ext cx="3295650" cy="621030"/>
          <a:chOff x="7133" y="5903"/>
          <a:chExt cx="4655" cy="1078"/>
        </a:xfrm>
      </xdr:grpSpPr>
      <xdr:sp>
        <xdr:nvSpPr>
          <xdr:cNvPr id="34" name="文本框 33"/>
          <xdr:cNvSpPr txBox="1"/>
        </xdr:nvSpPr>
        <xdr:spPr>
          <a:xfrm>
            <a:off x="7133" y="5903"/>
            <a:ext cx="2775" cy="4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圆环图效果智能变化。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5" name="文本框 34"/>
          <xdr:cNvSpPr txBox="1"/>
        </xdr:nvSpPr>
        <xdr:spPr>
          <a:xfrm>
            <a:off x="7194" y="6289"/>
            <a:ext cx="4594" cy="69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输入数值。圆环效果自动进行变化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608330</xdr:colOff>
      <xdr:row>20</xdr:row>
      <xdr:rowOff>43180</xdr:rowOff>
    </xdr:from>
    <xdr:to>
      <xdr:col>13</xdr:col>
      <xdr:colOff>427990</xdr:colOff>
      <xdr:row>21</xdr:row>
      <xdr:rowOff>148590</xdr:rowOff>
    </xdr:to>
    <xdr:sp>
      <xdr:nvSpPr>
        <xdr:cNvPr id="36" name="文本框 35"/>
        <xdr:cNvSpPr txBox="1"/>
      </xdr:nvSpPr>
      <xdr:spPr>
        <a:xfrm>
          <a:off x="7383780" y="3472180"/>
          <a:ext cx="1852295" cy="27686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zh-CN" altLang="en-US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中文</a:t>
          </a:r>
          <a:r>
            <a: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｜</a:t>
          </a:r>
          <a:r>
            <a:rPr lang="zh-CN" altLang="en-US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汉仪文黑-55简</a:t>
          </a:r>
          <a:endParaRPr lang="zh-CN" altLang="en-US" sz="900" kern="12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Times New Roman" panose="02020603050405020304" pitchFamily="12"/>
            <a:sym typeface="Times New Roman" panose="02020603050405020304" pitchFamily="12"/>
          </a:endParaRPr>
        </a:p>
      </xdr:txBody>
    </xdr:sp>
    <xdr:clientData/>
  </xdr:twoCellAnchor>
  <xdr:twoCellAnchor>
    <xdr:from>
      <xdr:col>10</xdr:col>
      <xdr:colOff>568325</xdr:colOff>
      <xdr:row>22</xdr:row>
      <xdr:rowOff>9525</xdr:rowOff>
    </xdr:from>
    <xdr:to>
      <xdr:col>14</xdr:col>
      <xdr:colOff>36195</xdr:colOff>
      <xdr:row>23</xdr:row>
      <xdr:rowOff>130175</xdr:rowOff>
    </xdr:to>
    <xdr:sp>
      <xdr:nvSpPr>
        <xdr:cNvPr id="37" name="文本框 36" descr="7b0a20202020227461726765744d6f64756c65223a20226b6f6e6c696e65666f6e7473220a7d0a"/>
        <xdr:cNvSpPr txBox="1"/>
      </xdr:nvSpPr>
      <xdr:spPr>
        <a:xfrm>
          <a:off x="7343775" y="3781425"/>
          <a:ext cx="2178050" cy="29210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1200" kern="100">
              <a:solidFill>
                <a:sysClr val="windowText" lastClr="000000"/>
              </a:solidFill>
              <a:latin typeface="汉仪文黑-55简" panose="00020600040101010101" charset="-122"/>
              <a:ea typeface="汉仪文黑-55简" panose="00020600040101010101" charset="-122"/>
              <a:cs typeface="汉仪文黑-55简" panose="00020600040101010101" charset="-122"/>
              <a:sym typeface="Times New Roman" panose="02020603050405020304" pitchFamily="12"/>
            </a:rPr>
            <a:t>汉仪文黑-55简</a:t>
          </a:r>
          <a:endParaRPr lang="en-US" altLang="zh-CN" sz="1200" kern="100">
            <a:solidFill>
              <a:sysClr val="windowText" lastClr="000000"/>
            </a:solidFill>
            <a:latin typeface="汉仪文黑-55简" panose="00020600040101010101" charset="-122"/>
            <a:ea typeface="汉仪文黑-55简" panose="00020600040101010101" charset="-122"/>
            <a:cs typeface="汉仪文黑-55简" panose="00020600040101010101" charset="-122"/>
            <a:sym typeface="Times New Roman" panose="02020603050405020304" pitchFamily="12"/>
          </a:endParaRPr>
        </a:p>
      </xdr:txBody>
    </xdr:sp>
    <xdr:clientData/>
  </xdr:twoCellAnchor>
  <xdr:twoCellAnchor editAs="oneCell">
    <xdr:from>
      <xdr:col>2</xdr:col>
      <xdr:colOff>386080</xdr:colOff>
      <xdr:row>40</xdr:row>
      <xdr:rowOff>69850</xdr:rowOff>
    </xdr:from>
    <xdr:to>
      <xdr:col>5</xdr:col>
      <xdr:colOff>401320</xdr:colOff>
      <xdr:row>51</xdr:row>
      <xdr:rowOff>155575</xdr:rowOff>
    </xdr:to>
    <xdr:pic>
      <xdr:nvPicPr>
        <xdr:cNvPr id="41" name="图片 40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741170" y="6927850"/>
          <a:ext cx="2047875" cy="19716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307975</xdr:colOff>
      <xdr:row>57</xdr:row>
      <xdr:rowOff>31750</xdr:rowOff>
    </xdr:from>
    <xdr:to>
      <xdr:col>5</xdr:col>
      <xdr:colOff>206375</xdr:colOff>
      <xdr:row>70</xdr:row>
      <xdr:rowOff>22225</xdr:rowOff>
    </xdr:to>
    <xdr:pic>
      <xdr:nvPicPr>
        <xdr:cNvPr id="42" name="图片 4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63065" y="9804400"/>
          <a:ext cx="1931035" cy="22193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99"/>
  <sheetViews>
    <sheetView showGridLines="0" tabSelected="1" workbookViewId="0">
      <selection activeCell="V10" sqref="V10"/>
    </sheetView>
  </sheetViews>
  <sheetFormatPr defaultColWidth="8.89166666666667" defaultRowHeight="13.5"/>
  <cols>
    <col min="1" max="1" width="6.16666666666667" style="4" customWidth="1"/>
    <col min="2" max="3" width="8.66666666666667" style="4" customWidth="1"/>
    <col min="4" max="4" width="22.6666666666667" style="4" customWidth="1"/>
    <col min="5" max="6" width="13.225" style="4" customWidth="1"/>
    <col min="7" max="8" width="13.125" style="4" customWidth="1"/>
    <col min="9" max="9" width="13.4416666666667" style="4" customWidth="1"/>
    <col min="10" max="10" width="16.225" style="4" customWidth="1"/>
    <col min="11" max="11" width="1.56666666666667" style="3" customWidth="1"/>
    <col min="12" max="14" width="10.9166666666667" style="3" customWidth="1"/>
    <col min="15" max="20" width="8.89166666666667" style="3"/>
    <col min="21" max="21" width="9.25" style="3"/>
    <col min="22" max="30" width="8.89166666666667" style="3"/>
    <col min="31" max="16384" width="8.89166666666667" style="4"/>
  </cols>
  <sheetData>
    <row r="1" s="3" customFormat="1" ht="3" customHeight="1" spans="2:13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3" customFormat="1" ht="22" customHeight="1" spans="2:13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3.75" spans="1:13">
      <c r="A3" s="6"/>
      <c r="B3" s="7" t="s">
        <v>1</v>
      </c>
      <c r="C3" s="7"/>
      <c r="D3" s="7"/>
      <c r="E3" s="7"/>
      <c r="F3" s="8"/>
      <c r="G3" s="9"/>
      <c r="H3" s="8"/>
      <c r="I3" s="26" t="s">
        <v>2</v>
      </c>
      <c r="J3" s="26"/>
      <c r="K3" s="5"/>
      <c r="L3" s="5"/>
      <c r="M3" s="5"/>
    </row>
    <row r="4" s="3" customFormat="1" ht="8" customHeight="1" spans="1:21">
      <c r="A4" s="5"/>
      <c r="B4" s="10"/>
      <c r="C4" s="10"/>
      <c r="D4" s="10"/>
      <c r="E4" s="10"/>
      <c r="F4" s="10"/>
      <c r="G4" s="11"/>
      <c r="H4" s="10"/>
      <c r="I4" s="10"/>
      <c r="J4" s="10"/>
      <c r="U4" s="39"/>
    </row>
    <row r="5" s="3" customFormat="1" ht="23" customHeight="1" spans="2:24">
      <c r="B5" s="12" t="s">
        <v>3</v>
      </c>
      <c r="C5" s="12"/>
      <c r="D5" s="13">
        <f ca="1">COUNTIF($E$6:$E$197,TODAY())</f>
        <v>0</v>
      </c>
      <c r="E5" s="12" t="s">
        <v>4</v>
      </c>
      <c r="F5" s="12"/>
      <c r="G5" s="14">
        <f ca="1">COUNTIF($F$6:$F$197,TODAY())</f>
        <v>0</v>
      </c>
      <c r="I5" s="11"/>
      <c r="J5" s="11"/>
      <c r="P5" s="27"/>
      <c r="Q5" s="27"/>
      <c r="R5" s="27"/>
      <c r="S5" s="27"/>
      <c r="T5" s="27"/>
      <c r="U5" s="40"/>
      <c r="V5" s="27"/>
      <c r="W5" s="27"/>
      <c r="X5" s="41"/>
    </row>
    <row r="6" ht="30" customHeight="1" spans="2:24">
      <c r="B6" s="15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5" t="s">
        <v>11</v>
      </c>
      <c r="I6" s="15" t="s">
        <v>12</v>
      </c>
      <c r="J6" s="15" t="s">
        <v>13</v>
      </c>
      <c r="K6" s="11"/>
      <c r="P6" s="27"/>
      <c r="Q6" s="42"/>
      <c r="R6" s="42"/>
      <c r="S6" s="42"/>
      <c r="T6" s="42"/>
      <c r="U6" s="42"/>
      <c r="V6" s="42"/>
      <c r="W6" s="42"/>
      <c r="X6" s="41"/>
    </row>
    <row r="7" ht="25" customHeight="1" spans="2:24">
      <c r="B7" s="16" t="s">
        <v>14</v>
      </c>
      <c r="C7" s="16" t="s">
        <v>15</v>
      </c>
      <c r="D7" s="16" t="s">
        <v>16</v>
      </c>
      <c r="E7" s="17">
        <v>44446</v>
      </c>
      <c r="F7" s="17">
        <v>44214</v>
      </c>
      <c r="G7" s="17" t="s">
        <v>17</v>
      </c>
      <c r="H7" s="18" t="s">
        <v>18</v>
      </c>
      <c r="I7" s="28">
        <v>0.8</v>
      </c>
      <c r="J7" s="29">
        <v>12345678910</v>
      </c>
      <c r="K7" s="11"/>
      <c r="P7" s="27"/>
      <c r="Q7" s="43"/>
      <c r="R7" s="43"/>
      <c r="S7" s="43"/>
      <c r="T7" s="44"/>
      <c r="U7" s="44"/>
      <c r="V7" s="44"/>
      <c r="W7" s="44"/>
      <c r="X7" s="41"/>
    </row>
    <row r="8" ht="25" customHeight="1" spans="2:23">
      <c r="B8" s="16" t="s">
        <v>19</v>
      </c>
      <c r="C8" s="16" t="s">
        <v>15</v>
      </c>
      <c r="D8" s="16" t="s">
        <v>20</v>
      </c>
      <c r="E8" s="17">
        <v>44210</v>
      </c>
      <c r="F8" s="17">
        <v>44215</v>
      </c>
      <c r="G8" s="17" t="s">
        <v>21</v>
      </c>
      <c r="H8" s="18" t="s">
        <v>22</v>
      </c>
      <c r="I8" s="28">
        <v>1</v>
      </c>
      <c r="J8" s="29">
        <v>12345678910</v>
      </c>
      <c r="K8" s="11"/>
      <c r="P8" s="5"/>
      <c r="Q8" s="5"/>
      <c r="R8" s="5"/>
      <c r="S8" s="5"/>
      <c r="T8" s="45"/>
      <c r="U8" s="46"/>
      <c r="V8" s="5"/>
      <c r="W8" s="5"/>
    </row>
    <row r="9" ht="25" customHeight="1" spans="2:21">
      <c r="B9" s="16" t="s">
        <v>23</v>
      </c>
      <c r="C9" s="16" t="s">
        <v>15</v>
      </c>
      <c r="D9" s="16" t="s">
        <v>24</v>
      </c>
      <c r="E9" s="17">
        <v>44211</v>
      </c>
      <c r="F9" s="17">
        <v>44216</v>
      </c>
      <c r="G9" s="17" t="s">
        <v>25</v>
      </c>
      <c r="H9" s="18" t="s">
        <v>26</v>
      </c>
      <c r="I9" s="28">
        <v>0</v>
      </c>
      <c r="J9" s="29">
        <v>12345678910</v>
      </c>
      <c r="K9" s="11"/>
      <c r="T9" s="45"/>
      <c r="U9" s="46"/>
    </row>
    <row r="10" ht="25" customHeight="1" spans="2:21">
      <c r="B10" s="16" t="s">
        <v>27</v>
      </c>
      <c r="C10" s="16" t="s">
        <v>15</v>
      </c>
      <c r="D10" s="16" t="s">
        <v>28</v>
      </c>
      <c r="E10" s="17">
        <v>44212</v>
      </c>
      <c r="F10" s="17">
        <v>44217</v>
      </c>
      <c r="G10" s="16" t="s">
        <v>29</v>
      </c>
      <c r="H10" s="18" t="s">
        <v>22</v>
      </c>
      <c r="I10" s="28">
        <v>1</v>
      </c>
      <c r="J10" s="29">
        <v>12345678910</v>
      </c>
      <c r="K10" s="11"/>
      <c r="T10" s="45"/>
      <c r="U10" s="46"/>
    </row>
    <row r="11" ht="25" customHeight="1" spans="2:21">
      <c r="B11" s="16" t="s">
        <v>14</v>
      </c>
      <c r="C11" s="16" t="s">
        <v>15</v>
      </c>
      <c r="D11" s="16" t="s">
        <v>30</v>
      </c>
      <c r="E11" s="17">
        <v>44447</v>
      </c>
      <c r="F11" s="17">
        <v>44471</v>
      </c>
      <c r="G11" s="17" t="s">
        <v>17</v>
      </c>
      <c r="H11" s="18" t="s">
        <v>18</v>
      </c>
      <c r="I11" s="28">
        <v>0.4</v>
      </c>
      <c r="J11" s="29">
        <v>12345678910</v>
      </c>
      <c r="K11" s="11"/>
      <c r="L11" s="30" t="s">
        <v>31</v>
      </c>
      <c r="M11" s="30" t="s">
        <v>32</v>
      </c>
      <c r="N11" s="30" t="s">
        <v>22</v>
      </c>
      <c r="P11" s="31" t="s">
        <v>33</v>
      </c>
      <c r="Q11" s="47"/>
      <c r="T11" s="45"/>
      <c r="U11" s="46"/>
    </row>
    <row r="12" ht="25" customHeight="1" spans="2:21">
      <c r="B12" s="16" t="s">
        <v>19</v>
      </c>
      <c r="C12" s="16" t="s">
        <v>15</v>
      </c>
      <c r="D12" s="16" t="s">
        <v>34</v>
      </c>
      <c r="E12" s="17">
        <v>44210</v>
      </c>
      <c r="F12" s="17">
        <v>44219</v>
      </c>
      <c r="G12" s="17" t="s">
        <v>21</v>
      </c>
      <c r="H12" s="18" t="s">
        <v>26</v>
      </c>
      <c r="I12" s="28">
        <v>0</v>
      </c>
      <c r="J12" s="29">
        <v>12345678910</v>
      </c>
      <c r="K12" s="11"/>
      <c r="L12" s="32" t="s">
        <v>14</v>
      </c>
      <c r="M12" s="33">
        <f>IF(L12="","",COUNTIF($B$7:$B$20001,B7:B78))</f>
        <v>2</v>
      </c>
      <c r="N12" s="33">
        <f>IF(L12="","",COUNTIFS($B$7:$B$20001,L12,$H$7:$H$20001,"已完成"))</f>
        <v>1</v>
      </c>
      <c r="P12" s="34" t="s">
        <v>11</v>
      </c>
      <c r="Q12" s="34" t="s">
        <v>35</v>
      </c>
      <c r="T12" s="45"/>
      <c r="U12" s="46"/>
    </row>
    <row r="13" ht="25" customHeight="1" spans="2:21">
      <c r="B13" s="16" t="s">
        <v>23</v>
      </c>
      <c r="C13" s="16" t="s">
        <v>15</v>
      </c>
      <c r="D13" s="16" t="s">
        <v>36</v>
      </c>
      <c r="E13" s="17">
        <v>44211</v>
      </c>
      <c r="F13" s="17">
        <v>44220</v>
      </c>
      <c r="G13" s="17" t="s">
        <v>25</v>
      </c>
      <c r="H13" s="18" t="s">
        <v>18</v>
      </c>
      <c r="I13" s="28">
        <v>0.2</v>
      </c>
      <c r="J13" s="29">
        <v>12345678910</v>
      </c>
      <c r="K13" s="11"/>
      <c r="L13" s="32" t="s">
        <v>19</v>
      </c>
      <c r="M13" s="33">
        <f t="shared" ref="M13:M22" si="0">IF(L13="","",COUNTIF($B$7:$B$20001,L13))</f>
        <v>2</v>
      </c>
      <c r="N13" s="33">
        <f>IF(L13="","",COUNTIFS($B$7:$B$20001,L13,$H$7:$H$20001,"已完成"))</f>
        <v>1</v>
      </c>
      <c r="P13" s="34" t="s">
        <v>26</v>
      </c>
      <c r="Q13" s="48">
        <f>COUNTIF(H6:H1000,"未开始")</f>
        <v>2</v>
      </c>
      <c r="T13" s="45"/>
      <c r="U13" s="46"/>
    </row>
    <row r="14" ht="25" customHeight="1" spans="2:21">
      <c r="B14" s="16" t="s">
        <v>37</v>
      </c>
      <c r="C14" s="16" t="s">
        <v>15</v>
      </c>
      <c r="D14" s="16" t="s">
        <v>38</v>
      </c>
      <c r="E14" s="17">
        <v>44212</v>
      </c>
      <c r="F14" s="17">
        <v>44221</v>
      </c>
      <c r="G14" s="16" t="s">
        <v>29</v>
      </c>
      <c r="H14" s="18" t="s">
        <v>18</v>
      </c>
      <c r="I14" s="28">
        <v>0.8</v>
      </c>
      <c r="J14" s="29">
        <v>12345678910</v>
      </c>
      <c r="K14" s="11"/>
      <c r="L14" s="32" t="s">
        <v>23</v>
      </c>
      <c r="M14" s="33">
        <f t="shared" si="0"/>
        <v>2</v>
      </c>
      <c r="N14" s="33">
        <f>IF(L14="","",COUNTIFS($B$7:$B$20001,L14,$H$7:$H$20001,"已完成"))</f>
        <v>0</v>
      </c>
      <c r="P14" s="34" t="s">
        <v>18</v>
      </c>
      <c r="Q14" s="48">
        <f>COUNTIF(H7:H1001,"进行中")</f>
        <v>5</v>
      </c>
      <c r="T14" s="45"/>
      <c r="U14" s="46"/>
    </row>
    <row r="15" ht="25" customHeight="1" spans="2:21">
      <c r="B15" s="16" t="s">
        <v>14</v>
      </c>
      <c r="C15" s="16" t="s">
        <v>15</v>
      </c>
      <c r="D15" s="16" t="s">
        <v>39</v>
      </c>
      <c r="E15" s="17">
        <v>44447</v>
      </c>
      <c r="F15" s="17">
        <v>44471</v>
      </c>
      <c r="G15" s="17" t="s">
        <v>17</v>
      </c>
      <c r="H15" s="18" t="s">
        <v>22</v>
      </c>
      <c r="I15" s="28">
        <v>1</v>
      </c>
      <c r="J15" s="29">
        <v>12345678910</v>
      </c>
      <c r="K15" s="11"/>
      <c r="L15" s="32" t="s">
        <v>27</v>
      </c>
      <c r="M15" s="33">
        <f t="shared" si="0"/>
        <v>2</v>
      </c>
      <c r="N15" s="33">
        <f>IF(L15="","",COUNTIFS($B$7:$B$20001,L15,$H$7:$H$20001,"已完成"))</f>
        <v>1</v>
      </c>
      <c r="P15" s="34" t="s">
        <v>22</v>
      </c>
      <c r="Q15" s="48">
        <f>COUNTIF(H8:H1002,"已完成")</f>
        <v>3</v>
      </c>
      <c r="T15" s="45"/>
      <c r="U15" s="46"/>
    </row>
    <row r="16" ht="25" customHeight="1" spans="2:14">
      <c r="B16" s="16" t="s">
        <v>27</v>
      </c>
      <c r="C16" s="16" t="s">
        <v>15</v>
      </c>
      <c r="D16" s="16" t="s">
        <v>28</v>
      </c>
      <c r="E16" s="17">
        <v>44212</v>
      </c>
      <c r="F16" s="17">
        <v>44217</v>
      </c>
      <c r="G16" s="16" t="s">
        <v>21</v>
      </c>
      <c r="H16" s="18" t="s">
        <v>18</v>
      </c>
      <c r="I16" s="28">
        <v>0.8</v>
      </c>
      <c r="J16" s="29">
        <v>12345678910</v>
      </c>
      <c r="K16" s="11"/>
      <c r="L16" s="32" t="s">
        <v>37</v>
      </c>
      <c r="M16" s="33">
        <f t="shared" si="0"/>
        <v>1</v>
      </c>
      <c r="N16" s="33">
        <f t="shared" ref="N16:N22" si="1">IF(L16="","",COUNTIFS($B$7:$B$20001,L16,$H$7:$H$20001,"已完成"))</f>
        <v>0</v>
      </c>
    </row>
    <row r="17" ht="25" customHeight="1" spans="2:14">
      <c r="B17" s="19"/>
      <c r="C17" s="19"/>
      <c r="D17" s="19"/>
      <c r="E17" s="19"/>
      <c r="F17" s="19"/>
      <c r="G17" s="19"/>
      <c r="H17" s="20"/>
      <c r="I17" s="28"/>
      <c r="J17" s="19"/>
      <c r="K17" s="11"/>
      <c r="L17" s="32"/>
      <c r="M17" s="33" t="str">
        <f t="shared" si="0"/>
        <v/>
      </c>
      <c r="N17" s="33" t="str">
        <f t="shared" si="1"/>
        <v/>
      </c>
    </row>
    <row r="18" ht="25" customHeight="1" spans="2:14">
      <c r="B18" s="19"/>
      <c r="C18" s="19"/>
      <c r="D18" s="19"/>
      <c r="E18" s="19"/>
      <c r="F18" s="19"/>
      <c r="G18" s="19"/>
      <c r="H18" s="20"/>
      <c r="I18" s="28"/>
      <c r="J18" s="19"/>
      <c r="K18" s="11"/>
      <c r="L18" s="32"/>
      <c r="M18" s="33" t="str">
        <f t="shared" si="0"/>
        <v/>
      </c>
      <c r="N18" s="33" t="str">
        <f t="shared" si="1"/>
        <v/>
      </c>
    </row>
    <row r="19" ht="25" customHeight="1" spans="2:14">
      <c r="B19" s="19"/>
      <c r="C19" s="19"/>
      <c r="D19" s="19"/>
      <c r="E19" s="19"/>
      <c r="F19" s="19"/>
      <c r="G19" s="19"/>
      <c r="H19" s="20"/>
      <c r="I19" s="28"/>
      <c r="J19" s="19"/>
      <c r="K19" s="11"/>
      <c r="L19" s="32"/>
      <c r="M19" s="33" t="str">
        <f t="shared" si="0"/>
        <v/>
      </c>
      <c r="N19" s="33" t="str">
        <f t="shared" si="1"/>
        <v/>
      </c>
    </row>
    <row r="20" ht="25" customHeight="1" spans="2:14">
      <c r="B20" s="19"/>
      <c r="C20" s="19"/>
      <c r="D20" s="19"/>
      <c r="E20" s="19"/>
      <c r="F20" s="19"/>
      <c r="G20" s="19"/>
      <c r="H20" s="20"/>
      <c r="I20" s="28"/>
      <c r="J20" s="19"/>
      <c r="K20" s="11"/>
      <c r="L20" s="35"/>
      <c r="M20" s="33" t="str">
        <f t="shared" si="0"/>
        <v/>
      </c>
      <c r="N20" s="33" t="str">
        <f t="shared" si="1"/>
        <v/>
      </c>
    </row>
    <row r="21" ht="25" customHeight="1" spans="2:14">
      <c r="B21" s="19"/>
      <c r="C21" s="19"/>
      <c r="D21" s="19"/>
      <c r="E21" s="19"/>
      <c r="F21" s="19"/>
      <c r="G21" s="19"/>
      <c r="H21" s="20"/>
      <c r="I21" s="28"/>
      <c r="J21" s="19"/>
      <c r="K21" s="11"/>
      <c r="L21" s="35"/>
      <c r="M21" s="33" t="str">
        <f t="shared" si="0"/>
        <v/>
      </c>
      <c r="N21" s="33" t="str">
        <f t="shared" si="1"/>
        <v/>
      </c>
    </row>
    <row r="22" s="3" customFormat="1" ht="25" customHeight="1" spans="2:14">
      <c r="B22" s="21"/>
      <c r="C22" s="21"/>
      <c r="D22" s="21"/>
      <c r="E22" s="21"/>
      <c r="F22" s="21"/>
      <c r="G22" s="21"/>
      <c r="H22" s="22"/>
      <c r="I22" s="36"/>
      <c r="J22" s="21"/>
      <c r="K22" s="11"/>
      <c r="L22" s="35"/>
      <c r="M22" s="33" t="str">
        <f t="shared" si="0"/>
        <v/>
      </c>
      <c r="N22" s="33" t="str">
        <f t="shared" si="1"/>
        <v/>
      </c>
    </row>
    <row r="23" s="3" customFormat="1" ht="25" customHeight="1" spans="2:14">
      <c r="B23" s="21"/>
      <c r="C23" s="21"/>
      <c r="D23" s="21"/>
      <c r="E23" s="21"/>
      <c r="F23" s="21"/>
      <c r="G23" s="21"/>
      <c r="H23" s="22"/>
      <c r="I23" s="36"/>
      <c r="J23" s="21"/>
      <c r="K23" s="11"/>
      <c r="L23" s="35"/>
      <c r="M23" s="33" t="str">
        <f t="shared" ref="M23:M39" si="2">IF(L23="","",COUNTIF($B$7:$B$20001,L23))</f>
        <v/>
      </c>
      <c r="N23" s="33" t="str">
        <f t="shared" ref="N23:N39" si="3">IF(L23="","",COUNTIFS($B$7:$B$20001,L23,$H$7:$H$20001,"已完成"))</f>
        <v/>
      </c>
    </row>
    <row r="24" s="3" customFormat="1" ht="25" customHeight="1" spans="2:14">
      <c r="B24" s="21"/>
      <c r="C24" s="21"/>
      <c r="D24" s="21"/>
      <c r="E24" s="21"/>
      <c r="F24" s="21"/>
      <c r="G24" s="21"/>
      <c r="H24" s="22"/>
      <c r="I24" s="36"/>
      <c r="J24" s="21"/>
      <c r="K24" s="11"/>
      <c r="L24" s="35"/>
      <c r="M24" s="33" t="str">
        <f t="shared" si="2"/>
        <v/>
      </c>
      <c r="N24" s="33" t="str">
        <f t="shared" si="3"/>
        <v/>
      </c>
    </row>
    <row r="25" s="3" customFormat="1" ht="25" customHeight="1" spans="2:14">
      <c r="B25" s="21"/>
      <c r="C25" s="21"/>
      <c r="D25" s="21"/>
      <c r="E25" s="21"/>
      <c r="F25" s="21"/>
      <c r="G25" s="21"/>
      <c r="H25" s="22"/>
      <c r="I25" s="36"/>
      <c r="J25" s="21"/>
      <c r="K25" s="11"/>
      <c r="L25" s="35"/>
      <c r="M25" s="33" t="str">
        <f t="shared" si="2"/>
        <v/>
      </c>
      <c r="N25" s="33" t="str">
        <f t="shared" si="3"/>
        <v/>
      </c>
    </row>
    <row r="26" s="3" customFormat="1" ht="25" customHeight="1" spans="2:14">
      <c r="B26" s="21"/>
      <c r="C26" s="21"/>
      <c r="D26" s="21"/>
      <c r="E26" s="21"/>
      <c r="F26" s="21"/>
      <c r="G26" s="21"/>
      <c r="H26" s="22"/>
      <c r="I26" s="36"/>
      <c r="J26" s="21"/>
      <c r="K26" s="11"/>
      <c r="L26" s="35"/>
      <c r="M26" s="33" t="str">
        <f t="shared" si="2"/>
        <v/>
      </c>
      <c r="N26" s="33" t="str">
        <f t="shared" si="3"/>
        <v/>
      </c>
    </row>
    <row r="27" s="3" customFormat="1" ht="25" customHeight="1" spans="2:14">
      <c r="B27" s="21"/>
      <c r="C27" s="21"/>
      <c r="D27" s="21"/>
      <c r="E27" s="21"/>
      <c r="F27" s="21"/>
      <c r="G27" s="21"/>
      <c r="H27" s="22"/>
      <c r="I27" s="36"/>
      <c r="J27" s="21"/>
      <c r="K27" s="11"/>
      <c r="L27" s="35"/>
      <c r="M27" s="33" t="str">
        <f t="shared" si="2"/>
        <v/>
      </c>
      <c r="N27" s="33" t="str">
        <f t="shared" si="3"/>
        <v/>
      </c>
    </row>
    <row r="28" s="3" customFormat="1" ht="25" customHeight="1" spans="2:14">
      <c r="B28" s="21"/>
      <c r="C28" s="21"/>
      <c r="D28" s="21"/>
      <c r="E28" s="21"/>
      <c r="F28" s="21"/>
      <c r="G28" s="21"/>
      <c r="H28" s="22"/>
      <c r="I28" s="36"/>
      <c r="J28" s="21"/>
      <c r="K28" s="11"/>
      <c r="L28" s="35"/>
      <c r="M28" s="33" t="str">
        <f t="shared" si="2"/>
        <v/>
      </c>
      <c r="N28" s="33" t="str">
        <f t="shared" si="3"/>
        <v/>
      </c>
    </row>
    <row r="29" s="3" customFormat="1" ht="25" customHeight="1" spans="2:14">
      <c r="B29" s="21"/>
      <c r="C29" s="21"/>
      <c r="D29" s="21"/>
      <c r="E29" s="21"/>
      <c r="F29" s="21"/>
      <c r="G29" s="21"/>
      <c r="H29" s="22"/>
      <c r="I29" s="36"/>
      <c r="J29" s="21"/>
      <c r="K29" s="11"/>
      <c r="L29" s="35"/>
      <c r="M29" s="33" t="str">
        <f t="shared" si="2"/>
        <v/>
      </c>
      <c r="N29" s="33" t="str">
        <f t="shared" si="3"/>
        <v/>
      </c>
    </row>
    <row r="30" s="3" customFormat="1" ht="25" customHeight="1" spans="2:14">
      <c r="B30" s="23"/>
      <c r="C30" s="23"/>
      <c r="D30" s="23"/>
      <c r="E30" s="23"/>
      <c r="F30" s="23"/>
      <c r="G30" s="23"/>
      <c r="H30" s="24"/>
      <c r="I30" s="36"/>
      <c r="J30" s="23"/>
      <c r="K30" s="11"/>
      <c r="L30" s="35"/>
      <c r="M30" s="33" t="str">
        <f t="shared" si="2"/>
        <v/>
      </c>
      <c r="N30" s="33" t="str">
        <f t="shared" si="3"/>
        <v/>
      </c>
    </row>
    <row r="31" s="3" customFormat="1" ht="25" customHeight="1" spans="2:14">
      <c r="B31" s="23"/>
      <c r="C31" s="23"/>
      <c r="D31" s="23"/>
      <c r="E31" s="23"/>
      <c r="F31" s="23"/>
      <c r="G31" s="23"/>
      <c r="H31" s="24"/>
      <c r="I31" s="36"/>
      <c r="J31" s="23"/>
      <c r="K31" s="11"/>
      <c r="L31" s="35"/>
      <c r="M31" s="33" t="str">
        <f t="shared" si="2"/>
        <v/>
      </c>
      <c r="N31" s="33" t="str">
        <f t="shared" si="3"/>
        <v/>
      </c>
    </row>
    <row r="32" s="3" customFormat="1" ht="25" customHeight="1" spans="2:14">
      <c r="B32" s="23"/>
      <c r="C32" s="23"/>
      <c r="D32" s="23"/>
      <c r="E32" s="23"/>
      <c r="F32" s="23"/>
      <c r="G32" s="23"/>
      <c r="H32" s="24"/>
      <c r="I32" s="36"/>
      <c r="J32" s="23"/>
      <c r="K32" s="11"/>
      <c r="L32" s="35"/>
      <c r="M32" s="33" t="str">
        <f t="shared" si="2"/>
        <v/>
      </c>
      <c r="N32" s="33" t="str">
        <f t="shared" si="3"/>
        <v/>
      </c>
    </row>
    <row r="33" s="3" customFormat="1" ht="25" customHeight="1" spans="2:14">
      <c r="B33" s="23"/>
      <c r="C33" s="23"/>
      <c r="D33" s="23"/>
      <c r="E33" s="23"/>
      <c r="F33" s="23"/>
      <c r="G33" s="23"/>
      <c r="H33" s="24"/>
      <c r="I33" s="36"/>
      <c r="J33" s="23"/>
      <c r="K33" s="11"/>
      <c r="L33" s="35"/>
      <c r="M33" s="33" t="str">
        <f t="shared" si="2"/>
        <v/>
      </c>
      <c r="N33" s="33" t="str">
        <f t="shared" si="3"/>
        <v/>
      </c>
    </row>
    <row r="34" s="3" customFormat="1" ht="25" customHeight="1" spans="2:14">
      <c r="B34" s="23"/>
      <c r="C34" s="23"/>
      <c r="D34" s="23"/>
      <c r="E34" s="23"/>
      <c r="F34" s="23"/>
      <c r="G34" s="23"/>
      <c r="H34" s="24"/>
      <c r="I34" s="36"/>
      <c r="J34" s="23"/>
      <c r="K34" s="11"/>
      <c r="L34" s="35"/>
      <c r="M34" s="33" t="str">
        <f t="shared" si="2"/>
        <v/>
      </c>
      <c r="N34" s="33" t="str">
        <f t="shared" si="3"/>
        <v/>
      </c>
    </row>
    <row r="35" s="3" customFormat="1" ht="25" customHeight="1" spans="2:14">
      <c r="B35" s="23"/>
      <c r="C35" s="23"/>
      <c r="D35" s="23"/>
      <c r="E35" s="23"/>
      <c r="F35" s="23"/>
      <c r="G35" s="23"/>
      <c r="H35" s="24"/>
      <c r="I35" s="36"/>
      <c r="J35" s="23"/>
      <c r="K35" s="11"/>
      <c r="L35" s="35"/>
      <c r="M35" s="33" t="str">
        <f t="shared" si="2"/>
        <v/>
      </c>
      <c r="N35" s="33" t="str">
        <f t="shared" si="3"/>
        <v/>
      </c>
    </row>
    <row r="36" s="3" customFormat="1" ht="25" customHeight="1" spans="2:14">
      <c r="B36" s="23"/>
      <c r="C36" s="23"/>
      <c r="D36" s="23"/>
      <c r="E36" s="23"/>
      <c r="F36" s="23"/>
      <c r="G36" s="23"/>
      <c r="H36" s="24"/>
      <c r="I36" s="36"/>
      <c r="J36" s="23"/>
      <c r="K36" s="11"/>
      <c r="L36" s="35"/>
      <c r="M36" s="33" t="str">
        <f t="shared" si="2"/>
        <v/>
      </c>
      <c r="N36" s="33" t="str">
        <f t="shared" si="3"/>
        <v/>
      </c>
    </row>
    <row r="37" s="3" customFormat="1" ht="25" customHeight="1" spans="2:14">
      <c r="B37" s="23"/>
      <c r="C37" s="23"/>
      <c r="D37" s="23"/>
      <c r="E37" s="23"/>
      <c r="F37" s="23"/>
      <c r="G37" s="23"/>
      <c r="H37" s="24"/>
      <c r="I37" s="36"/>
      <c r="J37" s="23"/>
      <c r="K37" s="11"/>
      <c r="L37" s="35"/>
      <c r="M37" s="33" t="str">
        <f t="shared" si="2"/>
        <v/>
      </c>
      <c r="N37" s="33" t="str">
        <f t="shared" si="3"/>
        <v/>
      </c>
    </row>
    <row r="38" s="3" customFormat="1" ht="25" customHeight="1" spans="2:14">
      <c r="B38" s="23"/>
      <c r="C38" s="23"/>
      <c r="D38" s="23"/>
      <c r="E38" s="23"/>
      <c r="F38" s="23"/>
      <c r="G38" s="23"/>
      <c r="H38" s="24"/>
      <c r="I38" s="36"/>
      <c r="J38" s="23"/>
      <c r="K38" s="11"/>
      <c r="L38" s="35"/>
      <c r="M38" s="33" t="str">
        <f t="shared" si="2"/>
        <v/>
      </c>
      <c r="N38" s="33" t="str">
        <f t="shared" si="3"/>
        <v/>
      </c>
    </row>
    <row r="39" s="3" customFormat="1" ht="25" customHeight="1" spans="2:14">
      <c r="B39" s="23"/>
      <c r="C39" s="23"/>
      <c r="D39" s="23"/>
      <c r="E39" s="23"/>
      <c r="F39" s="23"/>
      <c r="G39" s="23"/>
      <c r="H39" s="24"/>
      <c r="I39" s="36"/>
      <c r="J39" s="23"/>
      <c r="K39" s="11"/>
      <c r="L39" s="35"/>
      <c r="M39" s="33" t="str">
        <f t="shared" si="2"/>
        <v/>
      </c>
      <c r="N39" s="33" t="str">
        <f t="shared" si="3"/>
        <v/>
      </c>
    </row>
    <row r="40" s="3" customFormat="1" ht="25" customHeight="1" spans="2:14">
      <c r="B40" s="23"/>
      <c r="C40" s="23"/>
      <c r="D40" s="23"/>
      <c r="E40" s="23"/>
      <c r="F40" s="23"/>
      <c r="G40" s="23"/>
      <c r="H40" s="24"/>
      <c r="I40" s="36"/>
      <c r="J40" s="23"/>
      <c r="K40" s="11"/>
      <c r="L40" s="35"/>
      <c r="M40" s="33" t="str">
        <f t="shared" ref="M40:M50" si="4">IF(L40="","",COUNTIF($B$7:$B$20001,L40))</f>
        <v/>
      </c>
      <c r="N40" s="33" t="str">
        <f t="shared" ref="N40:N50" si="5">IF(L40="","",COUNTIFS($B$7:$B$20001,L40,$H$7:$H$20001,"已完成"))</f>
        <v/>
      </c>
    </row>
    <row r="41" s="3" customFormat="1" ht="25" customHeight="1" spans="2:15">
      <c r="B41" s="23"/>
      <c r="C41" s="23"/>
      <c r="D41" s="23"/>
      <c r="E41" s="23"/>
      <c r="F41" s="23"/>
      <c r="G41" s="23"/>
      <c r="H41" s="24"/>
      <c r="I41" s="36"/>
      <c r="J41" s="23"/>
      <c r="K41" s="11"/>
      <c r="L41" s="35"/>
      <c r="M41" s="33" t="str">
        <f t="shared" si="4"/>
        <v/>
      </c>
      <c r="N41" s="33" t="str">
        <f t="shared" si="5"/>
        <v/>
      </c>
      <c r="O41" s="37"/>
    </row>
    <row r="42" s="3" customFormat="1" ht="25" customHeight="1" spans="2:14">
      <c r="B42" s="23"/>
      <c r="C42" s="23"/>
      <c r="D42" s="23"/>
      <c r="E42" s="23"/>
      <c r="F42" s="23"/>
      <c r="G42" s="23"/>
      <c r="H42" s="24"/>
      <c r="I42" s="36"/>
      <c r="J42" s="23"/>
      <c r="K42" s="11"/>
      <c r="L42" s="35"/>
      <c r="M42" s="33" t="str">
        <f t="shared" si="4"/>
        <v/>
      </c>
      <c r="N42" s="33" t="str">
        <f t="shared" si="5"/>
        <v/>
      </c>
    </row>
    <row r="43" s="3" customFormat="1" ht="25" customHeight="1" spans="2:14">
      <c r="B43" s="23"/>
      <c r="C43" s="23"/>
      <c r="D43" s="23"/>
      <c r="E43" s="23"/>
      <c r="F43" s="23"/>
      <c r="G43" s="23"/>
      <c r="H43" s="24"/>
      <c r="I43" s="36"/>
      <c r="J43" s="23"/>
      <c r="K43" s="11"/>
      <c r="L43" s="35"/>
      <c r="M43" s="33" t="str">
        <f t="shared" si="4"/>
        <v/>
      </c>
      <c r="N43" s="33" t="str">
        <f t="shared" si="5"/>
        <v/>
      </c>
    </row>
    <row r="44" s="3" customFormat="1" ht="25" customHeight="1" spans="2:14">
      <c r="B44" s="23"/>
      <c r="C44" s="23"/>
      <c r="D44" s="23"/>
      <c r="E44" s="23"/>
      <c r="F44" s="23"/>
      <c r="G44" s="23"/>
      <c r="H44" s="24"/>
      <c r="I44" s="36"/>
      <c r="J44" s="23"/>
      <c r="K44" s="11"/>
      <c r="L44" s="35"/>
      <c r="M44" s="33" t="str">
        <f t="shared" si="4"/>
        <v/>
      </c>
      <c r="N44" s="33" t="str">
        <f t="shared" si="5"/>
        <v/>
      </c>
    </row>
    <row r="45" s="3" customFormat="1" ht="25" customHeight="1" spans="2:14">
      <c r="B45" s="23"/>
      <c r="C45" s="23"/>
      <c r="D45" s="23"/>
      <c r="E45" s="23"/>
      <c r="F45" s="23"/>
      <c r="G45" s="23"/>
      <c r="H45" s="24"/>
      <c r="I45" s="36"/>
      <c r="J45" s="23"/>
      <c r="K45" s="11"/>
      <c r="L45" s="35"/>
      <c r="M45" s="33" t="str">
        <f t="shared" si="4"/>
        <v/>
      </c>
      <c r="N45" s="33" t="str">
        <f t="shared" si="5"/>
        <v/>
      </c>
    </row>
    <row r="46" s="3" customFormat="1" ht="25" customHeight="1" spans="2:14">
      <c r="B46" s="23"/>
      <c r="C46" s="23"/>
      <c r="D46" s="23"/>
      <c r="E46" s="23"/>
      <c r="F46" s="23"/>
      <c r="G46" s="23"/>
      <c r="H46" s="24"/>
      <c r="I46" s="36"/>
      <c r="J46" s="23"/>
      <c r="K46" s="11"/>
      <c r="L46" s="35"/>
      <c r="M46" s="33" t="str">
        <f t="shared" si="4"/>
        <v/>
      </c>
      <c r="N46" s="33" t="str">
        <f t="shared" si="5"/>
        <v/>
      </c>
    </row>
    <row r="47" s="3" customFormat="1" ht="25" customHeight="1" spans="2:14">
      <c r="B47" s="23"/>
      <c r="C47" s="23"/>
      <c r="D47" s="23"/>
      <c r="E47" s="23"/>
      <c r="F47" s="23"/>
      <c r="G47" s="23"/>
      <c r="H47" s="24"/>
      <c r="I47" s="36"/>
      <c r="J47" s="23"/>
      <c r="K47" s="11"/>
      <c r="L47" s="35"/>
      <c r="M47" s="33" t="str">
        <f t="shared" si="4"/>
        <v/>
      </c>
      <c r="N47" s="33" t="str">
        <f t="shared" si="5"/>
        <v/>
      </c>
    </row>
    <row r="48" s="3" customFormat="1" ht="25" customHeight="1" spans="2:14">
      <c r="B48" s="23"/>
      <c r="C48" s="23"/>
      <c r="D48" s="23"/>
      <c r="E48" s="23"/>
      <c r="F48" s="23"/>
      <c r="G48" s="23"/>
      <c r="H48" s="24"/>
      <c r="I48" s="36"/>
      <c r="J48" s="23"/>
      <c r="K48" s="11"/>
      <c r="L48" s="35"/>
      <c r="M48" s="33" t="str">
        <f t="shared" si="4"/>
        <v/>
      </c>
      <c r="N48" s="33" t="str">
        <f t="shared" si="5"/>
        <v/>
      </c>
    </row>
    <row r="49" s="3" customFormat="1" ht="25" customHeight="1" spans="2:14">
      <c r="B49" s="23"/>
      <c r="C49" s="23"/>
      <c r="D49" s="23"/>
      <c r="E49" s="23"/>
      <c r="F49" s="23"/>
      <c r="G49" s="23"/>
      <c r="H49" s="24"/>
      <c r="I49" s="36"/>
      <c r="J49" s="23"/>
      <c r="K49" s="11"/>
      <c r="L49" s="35"/>
      <c r="M49" s="33" t="str">
        <f t="shared" si="4"/>
        <v/>
      </c>
      <c r="N49" s="33" t="str">
        <f t="shared" si="5"/>
        <v/>
      </c>
    </row>
    <row r="50" s="3" customFormat="1" ht="25" customHeight="1" spans="2:14">
      <c r="B50" s="23"/>
      <c r="C50" s="23"/>
      <c r="D50" s="23"/>
      <c r="E50" s="23"/>
      <c r="F50" s="23"/>
      <c r="G50" s="23"/>
      <c r="H50" s="24"/>
      <c r="I50" s="36"/>
      <c r="J50" s="23"/>
      <c r="K50" s="11"/>
      <c r="L50" s="35"/>
      <c r="M50" s="33" t="str">
        <f t="shared" si="4"/>
        <v/>
      </c>
      <c r="N50" s="33" t="str">
        <f t="shared" si="5"/>
        <v/>
      </c>
    </row>
    <row r="51" s="3" customFormat="1" spans="8:9">
      <c r="H51" s="25"/>
      <c r="I51" s="38"/>
    </row>
    <row r="52" s="3" customFormat="1" spans="7:9">
      <c r="G52" s="5"/>
      <c r="H52" s="25"/>
      <c r="I52" s="38"/>
    </row>
    <row r="53" s="3" customFormat="1" spans="7:9">
      <c r="G53" s="5"/>
      <c r="H53" s="25"/>
      <c r="I53" s="38"/>
    </row>
    <row r="54" s="3" customFormat="1" spans="7:9">
      <c r="G54" s="5"/>
      <c r="H54" s="25"/>
      <c r="I54" s="38"/>
    </row>
    <row r="55" s="3" customFormat="1" spans="7:9">
      <c r="G55" s="5"/>
      <c r="H55" s="25"/>
      <c r="I55" s="38"/>
    </row>
    <row r="56" s="3" customFormat="1" spans="7:9">
      <c r="G56" s="5"/>
      <c r="H56" s="25"/>
      <c r="I56" s="38"/>
    </row>
    <row r="57" s="3" customFormat="1" spans="7:9">
      <c r="G57" s="5"/>
      <c r="H57" s="25"/>
      <c r="I57" s="38"/>
    </row>
    <row r="58" s="3" customFormat="1" spans="7:9">
      <c r="G58" s="5"/>
      <c r="H58" s="25"/>
      <c r="I58" s="38"/>
    </row>
    <row r="59" s="3" customFormat="1" spans="7:9">
      <c r="G59" s="5"/>
      <c r="H59" s="5"/>
      <c r="I59" s="38"/>
    </row>
    <row r="60" s="3" customFormat="1" spans="7:9">
      <c r="G60" s="5"/>
      <c r="H60" s="5"/>
      <c r="I60" s="38"/>
    </row>
    <row r="61" s="3" customFormat="1" spans="7:9">
      <c r="G61" s="5"/>
      <c r="H61" s="5"/>
      <c r="I61" s="38"/>
    </row>
    <row r="62" s="3" customFormat="1" spans="7:9">
      <c r="G62" s="5"/>
      <c r="H62" s="5"/>
      <c r="I62" s="38"/>
    </row>
    <row r="63" s="3" customFormat="1" spans="7:9">
      <c r="G63" s="5"/>
      <c r="H63" s="5"/>
      <c r="I63" s="38"/>
    </row>
    <row r="64" s="3" customFormat="1" spans="7:9">
      <c r="G64" s="5"/>
      <c r="H64" s="5"/>
      <c r="I64" s="38"/>
    </row>
    <row r="65" s="3" customFormat="1" spans="7:9">
      <c r="G65" s="5"/>
      <c r="H65" s="5"/>
      <c r="I65" s="38"/>
    </row>
    <row r="66" s="3" customFormat="1" spans="7:9">
      <c r="G66" s="5"/>
      <c r="H66" s="5"/>
      <c r="I66" s="38"/>
    </row>
    <row r="67" s="3" customFormat="1" spans="7:9">
      <c r="G67" s="5"/>
      <c r="H67" s="5"/>
      <c r="I67" s="38"/>
    </row>
    <row r="68" s="3" customFormat="1" spans="7:9">
      <c r="G68" s="5"/>
      <c r="H68" s="49"/>
      <c r="I68" s="38"/>
    </row>
    <row r="69" s="3" customFormat="1" spans="7:9">
      <c r="G69" s="5"/>
      <c r="H69" s="5"/>
      <c r="I69" s="38"/>
    </row>
    <row r="70" s="3" customFormat="1" spans="7:9">
      <c r="G70" s="5"/>
      <c r="H70" s="5"/>
      <c r="I70" s="38"/>
    </row>
    <row r="71" s="3" customFormat="1" spans="7:9">
      <c r="G71" s="5"/>
      <c r="H71" s="5"/>
      <c r="I71" s="38"/>
    </row>
    <row r="72" s="3" customFormat="1" spans="7:9">
      <c r="G72" s="5"/>
      <c r="H72" s="5"/>
      <c r="I72" s="50"/>
    </row>
    <row r="73" s="3" customFormat="1" spans="7:9">
      <c r="G73" s="5"/>
      <c r="H73" s="5"/>
      <c r="I73" s="50"/>
    </row>
    <row r="74" s="3" customFormat="1" spans="7:9">
      <c r="G74" s="5"/>
      <c r="H74" s="5"/>
      <c r="I74" s="50"/>
    </row>
    <row r="75" s="3" customFormat="1" spans="2:9">
      <c r="B75" s="5"/>
      <c r="C75" s="5"/>
      <c r="D75" s="5"/>
      <c r="E75" s="5"/>
      <c r="F75" s="5"/>
      <c r="G75" s="5"/>
      <c r="H75" s="5"/>
      <c r="I75" s="50"/>
    </row>
    <row r="76" s="3" customFormat="1" spans="2:9">
      <c r="B76" s="5"/>
      <c r="C76" s="5"/>
      <c r="D76" s="5"/>
      <c r="E76" s="5"/>
      <c r="F76" s="5"/>
      <c r="G76" s="5"/>
      <c r="H76" s="5"/>
      <c r="I76" s="50"/>
    </row>
    <row r="77" spans="2:9">
      <c r="B77" s="6"/>
      <c r="C77" s="6"/>
      <c r="D77" s="6"/>
      <c r="E77" s="6"/>
      <c r="F77" s="6"/>
      <c r="G77" s="6"/>
      <c r="H77" s="6"/>
      <c r="I77" s="51"/>
    </row>
    <row r="78" spans="2:9">
      <c r="B78" s="6"/>
      <c r="C78" s="6"/>
      <c r="D78" s="6"/>
      <c r="E78" s="6"/>
      <c r="F78" s="6"/>
      <c r="G78" s="6"/>
      <c r="H78" s="6"/>
      <c r="I78" s="51"/>
    </row>
    <row r="79" spans="2:9">
      <c r="B79" s="6"/>
      <c r="C79" s="6"/>
      <c r="D79" s="6"/>
      <c r="E79" s="6"/>
      <c r="F79" s="6"/>
      <c r="G79" s="6"/>
      <c r="H79" s="6"/>
      <c r="I79" s="51"/>
    </row>
    <row r="80" spans="2:9">
      <c r="B80" s="6"/>
      <c r="C80" s="6"/>
      <c r="D80" s="6"/>
      <c r="E80" s="6"/>
      <c r="F80" s="6"/>
      <c r="G80" s="6"/>
      <c r="H80" s="6"/>
      <c r="I80" s="51"/>
    </row>
    <row r="81" spans="2:9">
      <c r="B81" s="6"/>
      <c r="C81" s="6"/>
      <c r="D81" s="6"/>
      <c r="E81" s="6"/>
      <c r="F81" s="6"/>
      <c r="G81" s="6"/>
      <c r="H81" s="6"/>
      <c r="I81" s="51"/>
    </row>
    <row r="82" spans="2:9">
      <c r="B82" s="6"/>
      <c r="C82" s="6"/>
      <c r="D82" s="6"/>
      <c r="E82" s="6"/>
      <c r="F82" s="6"/>
      <c r="G82" s="6"/>
      <c r="H82" s="6"/>
      <c r="I82" s="51"/>
    </row>
    <row r="83" spans="2:9">
      <c r="B83" s="6"/>
      <c r="C83" s="6"/>
      <c r="D83" s="6"/>
      <c r="E83" s="6"/>
      <c r="F83" s="6"/>
      <c r="G83" s="6"/>
      <c r="H83" s="6"/>
      <c r="I83" s="6"/>
    </row>
    <row r="84" spans="2:9">
      <c r="B84" s="6"/>
      <c r="C84" s="6"/>
      <c r="D84" s="6"/>
      <c r="E84" s="6"/>
      <c r="F84" s="6"/>
      <c r="G84" s="6"/>
      <c r="H84" s="6"/>
      <c r="I84" s="6"/>
    </row>
    <row r="85" spans="2:9">
      <c r="B85" s="6"/>
      <c r="C85" s="6"/>
      <c r="D85" s="6"/>
      <c r="E85" s="6"/>
      <c r="F85" s="6"/>
      <c r="G85" s="6"/>
      <c r="H85" s="6"/>
      <c r="I85" s="6"/>
    </row>
    <row r="86" spans="2:9">
      <c r="B86" s="6"/>
      <c r="C86" s="6"/>
      <c r="D86" s="6"/>
      <c r="E86" s="6"/>
      <c r="F86" s="6"/>
      <c r="G86" s="6"/>
      <c r="H86" s="6"/>
      <c r="I86" s="6"/>
    </row>
    <row r="87" spans="2:9">
      <c r="B87" s="6"/>
      <c r="C87" s="6"/>
      <c r="D87" s="6"/>
      <c r="E87" s="6"/>
      <c r="F87" s="6"/>
      <c r="G87" s="6"/>
      <c r="H87" s="6"/>
      <c r="I87" s="6"/>
    </row>
    <row r="88" spans="2:9">
      <c r="B88" s="6"/>
      <c r="C88" s="6"/>
      <c r="D88" s="6"/>
      <c r="E88" s="6"/>
      <c r="F88" s="6"/>
      <c r="G88" s="6"/>
      <c r="H88" s="6"/>
      <c r="I88" s="6"/>
    </row>
    <row r="89" spans="2:9">
      <c r="B89" s="6"/>
      <c r="C89" s="6"/>
      <c r="D89" s="6"/>
      <c r="E89" s="6"/>
      <c r="F89" s="6"/>
      <c r="G89" s="6"/>
      <c r="H89" s="6"/>
      <c r="I89" s="6"/>
    </row>
    <row r="90" spans="2:9">
      <c r="B90" s="6"/>
      <c r="C90" s="6"/>
      <c r="D90" s="6"/>
      <c r="E90" s="6"/>
      <c r="F90" s="6"/>
      <c r="G90" s="6"/>
      <c r="H90" s="6"/>
      <c r="I90" s="6"/>
    </row>
    <row r="91" spans="2:9">
      <c r="B91" s="6"/>
      <c r="C91" s="6"/>
      <c r="D91" s="6"/>
      <c r="E91" s="6"/>
      <c r="F91" s="6"/>
      <c r="G91" s="6"/>
      <c r="H91" s="6"/>
      <c r="I91" s="6"/>
    </row>
    <row r="92" spans="2:9">
      <c r="B92" s="6"/>
      <c r="C92" s="6"/>
      <c r="D92" s="6"/>
      <c r="E92" s="6"/>
      <c r="F92" s="6"/>
      <c r="G92" s="6"/>
      <c r="H92" s="6"/>
      <c r="I92" s="6"/>
    </row>
    <row r="93" spans="2:9">
      <c r="B93" s="6"/>
      <c r="C93" s="6"/>
      <c r="D93" s="6"/>
      <c r="E93" s="6"/>
      <c r="F93" s="6"/>
      <c r="G93" s="6"/>
      <c r="H93" s="6"/>
      <c r="I93" s="6"/>
    </row>
    <row r="94" spans="2:9">
      <c r="B94" s="6"/>
      <c r="C94" s="6"/>
      <c r="D94" s="6"/>
      <c r="E94" s="6"/>
      <c r="F94" s="6"/>
      <c r="G94" s="6"/>
      <c r="H94" s="6"/>
      <c r="I94" s="6"/>
    </row>
    <row r="95" spans="2:9">
      <c r="B95" s="6"/>
      <c r="C95" s="6"/>
      <c r="D95" s="6"/>
      <c r="E95" s="6"/>
      <c r="F95" s="6"/>
      <c r="G95" s="6"/>
      <c r="H95" s="6"/>
      <c r="I95" s="6"/>
    </row>
    <row r="96" spans="2:9">
      <c r="B96" s="6"/>
      <c r="C96" s="6"/>
      <c r="D96" s="6"/>
      <c r="E96" s="6"/>
      <c r="F96" s="6"/>
      <c r="G96" s="6"/>
      <c r="H96" s="6"/>
      <c r="I96" s="6"/>
    </row>
    <row r="97" spans="2:9">
      <c r="B97" s="6"/>
      <c r="C97" s="6"/>
      <c r="D97" s="6"/>
      <c r="E97" s="6"/>
      <c r="F97" s="6"/>
      <c r="G97" s="6"/>
      <c r="H97" s="6"/>
      <c r="I97" s="6"/>
    </row>
    <row r="98" spans="2:9">
      <c r="B98" s="6"/>
      <c r="C98" s="6"/>
      <c r="D98" s="6"/>
      <c r="E98" s="6"/>
      <c r="F98" s="6"/>
      <c r="G98" s="6"/>
      <c r="H98" s="6"/>
      <c r="I98" s="6"/>
    </row>
    <row r="99" spans="2:9">
      <c r="B99" s="6"/>
      <c r="C99" s="6"/>
      <c r="D99" s="6"/>
      <c r="E99" s="6"/>
      <c r="F99" s="6"/>
      <c r="G99" s="6"/>
      <c r="H99" s="6"/>
      <c r="I99" s="6"/>
    </row>
  </sheetData>
  <mergeCells count="7">
    <mergeCell ref="B3:E3"/>
    <mergeCell ref="I3:J3"/>
    <mergeCell ref="B5:C5"/>
    <mergeCell ref="E5:F5"/>
    <mergeCell ref="Q6:R6"/>
    <mergeCell ref="Q7:R7"/>
    <mergeCell ref="P11:Q11"/>
  </mergeCells>
  <conditionalFormatting sqref="H16">
    <cfRule type="cellIs" dxfId="0" priority="13" operator="equal">
      <formula>"已完成"</formula>
    </cfRule>
    <cfRule type="cellIs" dxfId="1" priority="12" operator="equal">
      <formula>"已完成"</formula>
    </cfRule>
    <cfRule type="cellIs" dxfId="2" priority="11" operator="equal">
      <formula>"未开始"</formula>
    </cfRule>
    <cfRule type="cellIs" dxfId="3" priority="10" operator="equal">
      <formula>"未开始"</formula>
    </cfRule>
    <cfRule type="cellIs" dxfId="4" priority="9" operator="equal">
      <formula>"未开始"</formula>
    </cfRule>
    <cfRule type="cellIs" dxfId="5" priority="8" operator="equal">
      <formula>"已完成"</formula>
    </cfRule>
    <cfRule type="cellIs" dxfId="6" priority="7" operator="equal">
      <formula>"未开始"</formula>
    </cfRule>
    <cfRule type="cellIs" dxfId="7" priority="6" operator="equal">
      <formula>"未开始"</formula>
    </cfRule>
    <cfRule type="cellIs" dxfId="8" priority="3" operator="equal">
      <formula>"未开始"</formula>
    </cfRule>
  </conditionalFormatting>
  <conditionalFormatting sqref="I16">
    <cfRule type="dataBar" priority="16">
      <dataBar>
        <cfvo type="min"/>
        <cfvo type="num" val="1"/>
        <color theme="8" tint="0.4"/>
      </dataBar>
      <extLst>
        <ext xmlns:x14="http://schemas.microsoft.com/office/spreadsheetml/2009/9/main" uri="{B025F937-C7B1-47D3-B67F-A62EFF666E3E}">
          <x14:id>{c315a2e0-6d01-4f8a-9783-08d418f884b2}</x14:id>
        </ext>
      </extLst>
    </cfRule>
    <cfRule type="dataBar" priority="15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{0b2ee0a1-492f-4783-91f6-d0e980b30891}</x14:id>
        </ext>
      </extLst>
    </cfRule>
    <cfRule type="dataBar" priority="14">
      <dataBar>
        <cfvo type="num" val="0"/>
        <cfvo type="num" val="1"/>
        <color rgb="FFCFF1E7"/>
      </dataBar>
      <extLst>
        <ext xmlns:x14="http://schemas.microsoft.com/office/spreadsheetml/2009/9/main" uri="{B025F937-C7B1-47D3-B67F-A62EFF666E3E}">
          <x14:id>{e310480e-1ff8-4035-a1ce-67f026deb472}</x14:id>
        </ext>
      </extLst>
    </cfRule>
    <cfRule type="dataBar" priority="5">
      <dataBar>
        <cfvo type="num" val="0"/>
        <cfvo type="num" val="1"/>
        <color rgb="FFC7C1F4"/>
      </dataBar>
      <extLst>
        <ext xmlns:x14="http://schemas.microsoft.com/office/spreadsheetml/2009/9/main" uri="{B025F937-C7B1-47D3-B67F-A62EFF666E3E}">
          <x14:id>{4523e465-36f4-4ebd-a60f-0313072455f7}</x14:id>
        </ext>
      </extLst>
    </cfRule>
    <cfRule type="dataBar" priority="4">
      <dataBar>
        <cfvo type="num" val="0"/>
        <cfvo type="num" val="1"/>
        <color rgb="FFD8D6F5"/>
      </dataBar>
      <extLst>
        <ext xmlns:x14="http://schemas.microsoft.com/office/spreadsheetml/2009/9/main" uri="{B025F937-C7B1-47D3-B67F-A62EFF666E3E}">
          <x14:id>{40933bc5-e7f0-4caa-b7c4-4908ae6ae9c8}</x14:id>
        </ext>
      </extLst>
    </cfRule>
    <cfRule type="dataBar" priority="2">
      <dataBar>
        <cfvo type="num" val="0"/>
        <cfvo type="num" val="1"/>
        <color rgb="FFC983F9"/>
      </dataBar>
      <extLst>
        <ext xmlns:x14="http://schemas.microsoft.com/office/spreadsheetml/2009/9/main" uri="{B025F937-C7B1-47D3-B67F-A62EFF666E3E}">
          <x14:id>{13d4788d-318d-48d0-918e-f08a8955fa9e}</x14:id>
        </ext>
      </extLst>
    </cfRule>
    <cfRule type="dataBar" priority="1">
      <dataBar>
        <cfvo type="num" val="0"/>
        <cfvo type="num" val="1"/>
        <color rgb="FFDDB1FC"/>
      </dataBar>
      <extLst>
        <ext xmlns:x14="http://schemas.microsoft.com/office/spreadsheetml/2009/9/main" uri="{B025F937-C7B1-47D3-B67F-A62EFF666E3E}">
          <x14:id>{d90025a5-1ce8-4693-bc62-96e64587ea21}</x14:id>
        </ext>
      </extLst>
    </cfRule>
  </conditionalFormatting>
  <conditionalFormatting sqref="H7:H15">
    <cfRule type="cellIs" dxfId="3" priority="26" operator="equal">
      <formula>"未开始"</formula>
    </cfRule>
  </conditionalFormatting>
  <conditionalFormatting sqref="I6:I15 I17:I22">
    <cfRule type="dataBar" priority="36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{ddcad85b-cbe4-4455-84f1-1fef57019c78}</x14:id>
        </ext>
      </extLst>
    </cfRule>
  </conditionalFormatting>
  <conditionalFormatting sqref="H7:H15 H17:H21">
    <cfRule type="cellIs" dxfId="0" priority="29" operator="equal">
      <formula>"已完成"</formula>
    </cfRule>
  </conditionalFormatting>
  <conditionalFormatting sqref="H7:H15 H17">
    <cfRule type="cellIs" dxfId="2" priority="27" operator="equal">
      <formula>"未开始"</formula>
    </cfRule>
  </conditionalFormatting>
  <conditionalFormatting sqref="H7:H15 H17:H73">
    <cfRule type="cellIs" dxfId="1" priority="28" operator="equal">
      <formula>"已完成"</formula>
    </cfRule>
  </conditionalFormatting>
  <conditionalFormatting sqref="H7:H15 H17:H75">
    <cfRule type="cellIs" dxfId="6" priority="23" operator="equal">
      <formula>"未开始"</formula>
    </cfRule>
    <cfRule type="cellIs" dxfId="5" priority="24" operator="equal">
      <formula>"已完成"</formula>
    </cfRule>
    <cfRule type="cellIs" dxfId="4" priority="25" operator="equal">
      <formula>"未开始"</formula>
    </cfRule>
  </conditionalFormatting>
  <conditionalFormatting sqref="H7:H15 H17:H76">
    <cfRule type="cellIs" dxfId="7" priority="22" operator="equal">
      <formula>"未开始"</formula>
    </cfRule>
  </conditionalFormatting>
  <conditionalFormatting sqref="H7:H15 H17:H58">
    <cfRule type="cellIs" dxfId="8" priority="19" operator="equal">
      <formula>"未开始"</formula>
    </cfRule>
  </conditionalFormatting>
  <conditionalFormatting sqref="I7:I15 I17:I21">
    <cfRule type="dataBar" priority="45">
      <dataBar>
        <cfvo type="min"/>
        <cfvo type="num" val="1"/>
        <color theme="8" tint="0.4"/>
      </dataBar>
      <extLst>
        <ext xmlns:x14="http://schemas.microsoft.com/office/spreadsheetml/2009/9/main" uri="{B025F937-C7B1-47D3-B67F-A62EFF666E3E}">
          <x14:id>{c9ef5de5-d4d0-49a6-84eb-a596553d8b13}</x14:id>
        </ext>
      </extLst>
    </cfRule>
  </conditionalFormatting>
  <conditionalFormatting sqref="I7:I15 I17:I46">
    <cfRule type="dataBar" priority="35">
      <dataBar>
        <cfvo type="num" val="0"/>
        <cfvo type="num" val="1"/>
        <color rgb="FFCFF1E7"/>
      </dataBar>
      <extLst>
        <ext xmlns:x14="http://schemas.microsoft.com/office/spreadsheetml/2009/9/main" uri="{B025F937-C7B1-47D3-B67F-A62EFF666E3E}">
          <x14:id>{ac0b8a48-c84b-4069-bd38-3bbf3bbcdff6}</x14:id>
        </ext>
      </extLst>
    </cfRule>
  </conditionalFormatting>
  <conditionalFormatting sqref="I7:I15 I17:I78">
    <cfRule type="dataBar" priority="18">
      <dataBar>
        <cfvo type="num" val="0"/>
        <cfvo type="num" val="1"/>
        <color rgb="FFC983F9"/>
      </dataBar>
      <extLst>
        <ext xmlns:x14="http://schemas.microsoft.com/office/spreadsheetml/2009/9/main" uri="{B025F937-C7B1-47D3-B67F-A62EFF666E3E}">
          <x14:id>{7933eca0-b342-4a6a-93e6-556e5e54df14}</x14:id>
        </ext>
      </extLst>
    </cfRule>
    <cfRule type="dataBar" priority="21">
      <dataBar>
        <cfvo type="num" val="0"/>
        <cfvo type="num" val="1"/>
        <color rgb="FFC7C1F4"/>
      </dataBar>
      <extLst>
        <ext xmlns:x14="http://schemas.microsoft.com/office/spreadsheetml/2009/9/main" uri="{B025F937-C7B1-47D3-B67F-A62EFF666E3E}">
          <x14:id>{0be551dd-3bbe-4eb4-9da6-5ea6674cd095}</x14:id>
        </ext>
      </extLst>
    </cfRule>
  </conditionalFormatting>
  <conditionalFormatting sqref="I7:I15 I17:I80">
    <cfRule type="dataBar" priority="20">
      <dataBar>
        <cfvo type="num" val="0"/>
        <cfvo type="num" val="1"/>
        <color rgb="FFD8D6F5"/>
      </dataBar>
      <extLst>
        <ext xmlns:x14="http://schemas.microsoft.com/office/spreadsheetml/2009/9/main" uri="{B025F937-C7B1-47D3-B67F-A62EFF666E3E}">
          <x14:id>{70bbbb9c-fb34-498c-9ee6-19f394b26f9b}</x14:id>
        </ext>
      </extLst>
    </cfRule>
  </conditionalFormatting>
  <conditionalFormatting sqref="I7:I15 I17:I82">
    <cfRule type="dataBar" priority="17">
      <dataBar>
        <cfvo type="num" val="0"/>
        <cfvo type="num" val="1"/>
        <color rgb="FFDDB1FC"/>
      </dataBar>
      <extLst>
        <ext xmlns:x14="http://schemas.microsoft.com/office/spreadsheetml/2009/9/main" uri="{B025F937-C7B1-47D3-B67F-A62EFF666E3E}">
          <x14:id>{e3597d1d-179e-4c9c-8c6a-14ebe579b621}</x14:id>
        </ext>
      </extLst>
    </cfRule>
  </conditionalFormatting>
  <dataValidations count="1">
    <dataValidation type="list" allowBlank="1" showInputMessage="1" showErrorMessage="1" sqref="H7 H8 H9 H10 H11 H12 H13 H14 H15 H16 H17:H28 H29:H73">
      <formula1>"未开始,进行中,已完成"</formula1>
    </dataValidation>
  </dataValidations>
  <pageMargins left="0.75" right="0.75" top="0.708333333333333" bottom="0.747916666666667" header="0.5" footer="0.5"/>
  <pageSetup paperSize="9" orientation="landscape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15a2e0-6d01-4f8a-9783-08d418f884b2}">
            <x14:dataBar minLength="0" maxLength="100" gradient="0">
              <x14:cfvo type="autoMin"/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0b2ee0a1-492f-4783-91f6-d0e980b30891}">
            <x14:dataBar minLength="0" maxLength="100" gradient="0" axisPosition="none">
              <x14:cfvo type="num">
                <xm:f>0</xm:f>
              </x14:cfvo>
              <x14:cfvo type="num">
                <xm:f>1</xm:f>
              </x14:cfvo>
              <x14:negativeFillColor rgb="FF89D1C3"/>
              <x14:axisColor indexed="65"/>
            </x14:dataBar>
          </x14:cfRule>
          <x14:cfRule type="dataBar" id="{e310480e-1ff8-4035-a1ce-67f026deb47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523e465-36f4-4ebd-a60f-0313072455f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40933bc5-e7f0-4caa-b7c4-4908ae6ae9c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13d4788d-318d-48d0-918e-f08a8955fa9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d90025a5-1ce8-4693-bc62-96e64587ea2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I16</xm:sqref>
        </x14:conditionalFormatting>
        <x14:conditionalFormatting xmlns:xm="http://schemas.microsoft.com/office/excel/2006/main">
          <x14:cfRule type="dataBar" id="{ddcad85b-cbe4-4455-84f1-1fef57019c78}">
            <x14:dataBar minLength="0" maxLength="100" gradient="0" axisPosition="none">
              <x14:cfvo type="num">
                <xm:f>0</xm:f>
              </x14:cfvo>
              <x14:cfvo type="num">
                <xm:f>1</xm:f>
              </x14:cfvo>
              <x14:negativeFillColor rgb="FF89D1C3"/>
              <x14:axisColor indexed="65"/>
            </x14:dataBar>
          </x14:cfRule>
          <xm:sqref>I6:I15 I17:I22</xm:sqref>
        </x14:conditionalFormatting>
        <x14:conditionalFormatting xmlns:xm="http://schemas.microsoft.com/office/excel/2006/main">
          <x14:cfRule type="dataBar" id="{c9ef5de5-d4d0-49a6-84eb-a596553d8b13}">
            <x14:dataBar minLength="0" maxLength="100" gradient="0">
              <x14:cfvo type="autoMin"/>
              <x14:cfvo type="num">
                <xm:f>1</xm:f>
              </x14:cfvo>
              <x14:negativeFillColor rgb="FFFF0000"/>
              <x14:axisColor rgb="FF000000"/>
            </x14:dataBar>
          </x14:cfRule>
          <xm:sqref>I7:I15 I17:I21</xm:sqref>
        </x14:conditionalFormatting>
        <x14:conditionalFormatting xmlns:xm="http://schemas.microsoft.com/office/excel/2006/main">
          <x14:cfRule type="dataBar" id="{ac0b8a48-c84b-4069-bd38-3bbf3bbcdff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I7:I15 I17:I46</xm:sqref>
        </x14:conditionalFormatting>
        <x14:conditionalFormatting xmlns:xm="http://schemas.microsoft.com/office/excel/2006/main">
          <x14:cfRule type="dataBar" id="{7933eca0-b342-4a6a-93e6-556e5e54df1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14:cfRule type="dataBar" id="{0be551dd-3bbe-4eb4-9da6-5ea6674cd09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I7:I15 I17:I78</xm:sqref>
        </x14:conditionalFormatting>
        <x14:conditionalFormatting xmlns:xm="http://schemas.microsoft.com/office/excel/2006/main">
          <x14:cfRule type="dataBar" id="{70bbbb9c-fb34-498c-9ee6-19f394b26f9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I7:I15 I17:I80</xm:sqref>
        </x14:conditionalFormatting>
        <x14:conditionalFormatting xmlns:xm="http://schemas.microsoft.com/office/excel/2006/main">
          <x14:cfRule type="dataBar" id="{e3597d1d-179e-4c9c-8c6a-14ebe579b62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I7:I15 I17:I82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2"/>
  <sheetViews>
    <sheetView showGridLines="0" zoomScale="85" zoomScaleNormal="85" topLeftCell="A4" workbookViewId="0">
      <selection activeCell="S32" sqref="S32"/>
    </sheetView>
  </sheetViews>
  <sheetFormatPr defaultColWidth="8.89166666666667" defaultRowHeight="13.5"/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21">
      <c r="A3" s="1"/>
      <c r="B3" s="1"/>
      <c r="C3" s="1"/>
      <c r="D3" s="1"/>
      <c r="E3" s="1"/>
      <c r="F3" s="1"/>
      <c r="G3" s="1"/>
      <c r="H3" s="1"/>
      <c r="I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1"/>
      <c r="B6" s="1"/>
      <c r="C6" s="1"/>
      <c r="D6" s="1"/>
      <c r="E6" s="1"/>
      <c r="F6" s="1"/>
      <c r="G6" s="1"/>
      <c r="H6" s="1"/>
      <c r="I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1"/>
      <c r="B7" s="1"/>
      <c r="C7" s="1"/>
      <c r="D7" s="1"/>
      <c r="E7" s="1"/>
      <c r="F7" s="1"/>
      <c r="G7" s="1"/>
      <c r="H7" s="1"/>
      <c r="I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1"/>
      <c r="B8" s="1"/>
      <c r="C8" s="1"/>
      <c r="D8" s="1"/>
      <c r="E8" s="1"/>
      <c r="F8" s="1"/>
      <c r="G8" s="1"/>
      <c r="H8" s="1"/>
      <c r="I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1"/>
      <c r="B9" s="1"/>
      <c r="C9" s="1"/>
      <c r="D9" s="1"/>
      <c r="E9" s="1"/>
      <c r="F9" s="1"/>
      <c r="G9" s="1"/>
      <c r="H9" s="1"/>
      <c r="I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1"/>
      <c r="B11" s="1"/>
      <c r="C11" s="1"/>
      <c r="D11" s="1"/>
      <c r="E11" s="1"/>
      <c r="F11" s="1"/>
      <c r="G11" s="1"/>
      <c r="H11" s="1"/>
      <c r="I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"/>
      <c r="B12" s="1"/>
      <c r="C12" s="1"/>
      <c r="D12" s="1"/>
      <c r="E12" s="1"/>
      <c r="F12" s="1"/>
      <c r="G12" s="1"/>
      <c r="H12" s="1"/>
      <c r="I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1"/>
      <c r="B13" s="1"/>
      <c r="C13" s="1"/>
      <c r="D13" s="1"/>
      <c r="E13" s="1"/>
      <c r="F13" s="1"/>
      <c r="G13" s="1"/>
      <c r="H13" s="1"/>
      <c r="I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M14" s="1"/>
      <c r="N14" s="1"/>
      <c r="O14" s="1"/>
      <c r="P14" s="1"/>
      <c r="Q14" s="1"/>
      <c r="R14" s="1"/>
      <c r="S14" s="1"/>
      <c r="T14" s="1"/>
      <c r="U14" s="1"/>
    </row>
    <row r="15" spans="1:40">
      <c r="A15" s="1"/>
      <c r="B15" s="1"/>
      <c r="C15" s="1"/>
      <c r="D15" s="1"/>
      <c r="E15" s="1"/>
      <c r="F15" s="1"/>
      <c r="G15" s="1"/>
      <c r="H15" s="1"/>
      <c r="I15" s="1"/>
      <c r="M15" s="1"/>
      <c r="N15" s="1"/>
      <c r="O15" s="1"/>
      <c r="P15" s="1"/>
      <c r="Q15" s="1"/>
      <c r="R15" s="1"/>
      <c r="S15" s="1"/>
      <c r="T15" s="1"/>
      <c r="U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>
      <c r="A16" s="1"/>
      <c r="B16" s="1"/>
      <c r="C16" s="1"/>
      <c r="D16" s="1"/>
      <c r="E16" s="1"/>
      <c r="F16" s="1"/>
      <c r="G16" s="1"/>
      <c r="H16" s="1"/>
      <c r="I16" s="1"/>
      <c r="M16" s="1"/>
      <c r="N16" s="1"/>
      <c r="O16" s="1"/>
      <c r="P16" s="1"/>
      <c r="Q16" s="1"/>
      <c r="R16" s="1"/>
      <c r="S16" s="1"/>
      <c r="T16" s="1"/>
      <c r="U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>
      <c r="A17" s="1"/>
      <c r="B17" s="1"/>
      <c r="C17" s="1"/>
      <c r="D17" s="1"/>
      <c r="E17" s="1"/>
      <c r="F17" s="1"/>
      <c r="G17" s="1"/>
      <c r="H17" s="1"/>
      <c r="I17" s="1"/>
      <c r="M17" s="1"/>
      <c r="N17" s="1"/>
      <c r="O17" s="1"/>
      <c r="P17" s="1"/>
      <c r="Q17" s="1"/>
      <c r="R17" s="1"/>
      <c r="S17" s="1"/>
      <c r="T17" s="1"/>
      <c r="U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>
      <c r="A18" s="1"/>
      <c r="B18" s="1"/>
      <c r="C18" s="1"/>
      <c r="D18" s="1"/>
      <c r="E18" s="1"/>
      <c r="F18" s="1"/>
      <c r="G18" s="1"/>
      <c r="H18" s="1"/>
      <c r="I18" s="1"/>
      <c r="M18" s="1"/>
      <c r="N18" s="1"/>
      <c r="O18" s="1"/>
      <c r="P18" s="1"/>
      <c r="Q18" s="1"/>
      <c r="R18" s="1"/>
      <c r="S18" s="1"/>
      <c r="T18" s="1"/>
      <c r="U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>
      <c r="A19" s="1"/>
      <c r="B19" s="1"/>
      <c r="C19" s="1"/>
      <c r="D19" s="1"/>
      <c r="E19" s="1"/>
      <c r="F19" s="1"/>
      <c r="G19" s="1"/>
      <c r="H19" s="1"/>
      <c r="I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>
      <c r="A20" s="1"/>
      <c r="B20" s="1"/>
      <c r="C20" s="1"/>
      <c r="D20" s="1"/>
      <c r="E20" s="1"/>
      <c r="F20" s="1"/>
      <c r="G20" s="1"/>
      <c r="H20" s="1"/>
      <c r="I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>
      <c r="A21" s="1"/>
      <c r="B21" s="1"/>
      <c r="C21" s="1"/>
      <c r="D21" s="1"/>
      <c r="E21" s="1"/>
      <c r="F21" s="1"/>
      <c r="G21" s="1"/>
      <c r="H21" s="1"/>
      <c r="I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>
      <c r="A22" s="1"/>
      <c r="B22" s="1"/>
      <c r="C22" s="1"/>
      <c r="D22" s="1"/>
      <c r="E22" s="1"/>
      <c r="F22" s="1"/>
      <c r="G22" s="1"/>
      <c r="H22" s="1"/>
      <c r="I22" s="1"/>
      <c r="M22" s="1"/>
      <c r="N22" s="1"/>
      <c r="O22" s="1"/>
      <c r="P22" s="1"/>
      <c r="Q22" s="1"/>
      <c r="R22" s="1"/>
      <c r="S22" s="2"/>
      <c r="T22" s="1"/>
      <c r="U22" s="1"/>
      <c r="V22" s="1"/>
      <c r="W22" s="1"/>
      <c r="X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>
      <c r="A23" s="1"/>
      <c r="B23" s="1"/>
      <c r="C23" s="1"/>
      <c r="D23" s="1"/>
      <c r="E23" s="1"/>
      <c r="F23" s="1"/>
      <c r="G23" s="1"/>
      <c r="H23" s="1"/>
      <c r="I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>
      <c r="A24" s="1"/>
      <c r="B24" s="1"/>
      <c r="C24" s="1"/>
      <c r="D24" s="1"/>
      <c r="E24" s="1"/>
      <c r="F24" s="1"/>
      <c r="G24" s="1"/>
      <c r="H24" s="1"/>
      <c r="I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>
      <c r="A25" s="1"/>
      <c r="B25" s="1"/>
      <c r="C25" s="1"/>
      <c r="D25" s="1"/>
      <c r="E25" s="1"/>
      <c r="F25" s="1"/>
      <c r="G25" s="1"/>
      <c r="H25" s="1"/>
      <c r="I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>
      <c r="A26" s="1"/>
      <c r="B26" s="1"/>
      <c r="C26" s="1"/>
      <c r="D26" s="1"/>
      <c r="E26" s="1"/>
      <c r="F26" s="1"/>
      <c r="G26" s="1"/>
      <c r="H26" s="1"/>
      <c r="I26" s="1"/>
      <c r="M26" s="1"/>
      <c r="N26" s="1"/>
      <c r="O26" s="1"/>
      <c r="P26" s="1"/>
      <c r="Q26" s="1"/>
      <c r="R26" s="1"/>
      <c r="S26" s="1"/>
      <c r="T26" s="1"/>
      <c r="U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>
      <c r="A27" s="1"/>
      <c r="B27" s="1"/>
      <c r="C27" s="1"/>
      <c r="D27" s="1"/>
      <c r="E27" s="1"/>
      <c r="F27" s="1"/>
      <c r="G27" s="1"/>
      <c r="H27" s="1"/>
      <c r="I27" s="1"/>
      <c r="M27" s="1"/>
      <c r="N27" s="1"/>
      <c r="O27" s="1"/>
      <c r="P27" s="1"/>
      <c r="Q27" s="1"/>
      <c r="R27" s="1"/>
      <c r="S27" s="1"/>
      <c r="T27" s="1"/>
      <c r="U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>
      <c r="A28" s="1"/>
      <c r="B28" s="1"/>
      <c r="C28" s="1"/>
      <c r="D28" s="1"/>
      <c r="E28" s="1"/>
      <c r="F28" s="1"/>
      <c r="G28" s="1"/>
      <c r="H28" s="1"/>
      <c r="I28" s="1"/>
      <c r="M28" s="1"/>
      <c r="N28" s="1"/>
      <c r="O28" s="1"/>
      <c r="P28" s="1"/>
      <c r="Q28" s="1"/>
      <c r="R28" s="1"/>
      <c r="S28" s="1"/>
      <c r="T28" s="1"/>
      <c r="U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>
      <c r="A29" s="1"/>
      <c r="B29" s="1"/>
      <c r="C29" s="1"/>
      <c r="D29" s="1"/>
      <c r="E29" s="1"/>
      <c r="F29" s="1"/>
      <c r="G29" s="1"/>
      <c r="H29" s="1"/>
      <c r="I29" s="1"/>
      <c r="M29" s="1"/>
      <c r="N29" s="1"/>
      <c r="O29" s="1"/>
      <c r="P29" s="1"/>
      <c r="Q29" s="1"/>
      <c r="R29" s="1"/>
      <c r="S29" s="1"/>
      <c r="T29" s="1"/>
      <c r="U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>
      <c r="A30" s="1"/>
      <c r="B30" s="1"/>
      <c r="C30" s="1"/>
      <c r="D30" s="1"/>
      <c r="E30" s="1"/>
      <c r="F30" s="1"/>
      <c r="G30" s="1"/>
      <c r="H30" s="1"/>
      <c r="I30" s="1"/>
      <c r="M30" s="1"/>
      <c r="N30" s="1"/>
      <c r="O30" s="1"/>
      <c r="P30" s="1"/>
      <c r="Q30" s="1"/>
      <c r="R30" s="1"/>
      <c r="S30" s="1"/>
      <c r="T30" s="1"/>
      <c r="U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>
      <c r="A31" s="1"/>
      <c r="B31" s="1"/>
      <c r="C31" s="1"/>
      <c r="D31" s="1"/>
      <c r="E31" s="1"/>
      <c r="F31" s="1"/>
      <c r="G31" s="1"/>
      <c r="H31" s="1"/>
      <c r="I31" s="1"/>
      <c r="M31" s="1"/>
      <c r="N31" s="1"/>
      <c r="O31" s="1"/>
      <c r="P31" s="1"/>
      <c r="Q31" s="1"/>
      <c r="R31" s="1"/>
      <c r="S31" s="1"/>
      <c r="T31" s="1"/>
      <c r="U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>
      <c r="A32" s="1"/>
      <c r="B32" s="1"/>
      <c r="C32" s="1"/>
      <c r="D32" s="1"/>
      <c r="E32" s="1"/>
      <c r="F32" s="1"/>
      <c r="G32" s="1"/>
      <c r="H32" s="1"/>
      <c r="I32" s="1"/>
      <c r="M32" s="1"/>
      <c r="N32" s="1"/>
      <c r="O32" s="1"/>
      <c r="P32" s="1"/>
      <c r="Q32" s="1"/>
      <c r="R32" s="1"/>
      <c r="S32" s="1"/>
      <c r="T32" s="1"/>
      <c r="U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>
      <c r="A33" s="1"/>
      <c r="B33" s="1"/>
      <c r="C33" s="1"/>
      <c r="D33" s="1"/>
      <c r="E33" s="1"/>
      <c r="F33" s="1"/>
      <c r="G33" s="1"/>
      <c r="H33" s="1"/>
      <c r="I33" s="1"/>
      <c r="M33" s="1"/>
      <c r="N33" s="1"/>
      <c r="O33" s="1"/>
      <c r="P33" s="1"/>
      <c r="Q33" s="1"/>
      <c r="R33" s="1"/>
      <c r="S33" s="1"/>
      <c r="T33" s="1"/>
      <c r="U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>
      <c r="A34" s="1"/>
      <c r="B34" s="1"/>
      <c r="C34" s="1"/>
      <c r="D34" s="1"/>
      <c r="E34" s="1"/>
      <c r="F34" s="1"/>
      <c r="G34" s="1"/>
      <c r="H34" s="1"/>
      <c r="I34" s="1"/>
      <c r="M34" s="1"/>
      <c r="N34" s="1"/>
      <c r="O34" s="1"/>
      <c r="P34" s="1"/>
      <c r="Q34" s="1"/>
      <c r="R34" s="1"/>
      <c r="S34" s="1"/>
      <c r="T34" s="1"/>
      <c r="U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>
      <c r="A35" s="1"/>
      <c r="B35" s="1"/>
      <c r="C35" s="1"/>
      <c r="D35" s="1"/>
      <c r="E35" s="1"/>
      <c r="F35" s="1"/>
      <c r="G35" s="1"/>
      <c r="H35" s="1"/>
      <c r="I35" s="1"/>
      <c r="M35" s="1"/>
      <c r="N35" s="1"/>
      <c r="O35" s="1"/>
      <c r="P35" s="1"/>
      <c r="Q35" s="1"/>
      <c r="R35" s="1"/>
      <c r="S35" s="1"/>
      <c r="T35" s="1"/>
      <c r="U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>
      <c r="A36" s="1"/>
      <c r="B36" s="1"/>
      <c r="C36" s="1"/>
      <c r="D36" s="1"/>
      <c r="E36" s="1"/>
      <c r="F36" s="1"/>
      <c r="G36" s="1"/>
      <c r="H36" s="1"/>
      <c r="I36" s="1"/>
      <c r="M36" s="1"/>
      <c r="N36" s="1"/>
      <c r="O36" s="1"/>
      <c r="P36" s="1"/>
      <c r="Q36" s="1"/>
      <c r="R36" s="1"/>
      <c r="S36" s="1"/>
      <c r="T36" s="1"/>
      <c r="U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>
      <c r="A37" s="1"/>
      <c r="B37" s="1"/>
      <c r="C37" s="1"/>
      <c r="D37" s="1"/>
      <c r="E37" s="1"/>
      <c r="F37" s="1"/>
      <c r="G37" s="1"/>
      <c r="H37" s="1"/>
      <c r="I37" s="1"/>
      <c r="M37" s="1"/>
      <c r="N37" s="1"/>
      <c r="O37" s="1"/>
      <c r="P37" s="1"/>
      <c r="Q37" s="1"/>
      <c r="R37" s="1"/>
      <c r="S37" s="1"/>
      <c r="T37" s="1"/>
      <c r="U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>
      <c r="A38" s="1"/>
      <c r="B38" s="1"/>
      <c r="C38" s="1"/>
      <c r="D38" s="1"/>
      <c r="E38" s="1"/>
      <c r="F38" s="1"/>
      <c r="G38" s="1"/>
      <c r="H38" s="1"/>
      <c r="I38" s="1"/>
      <c r="M38" s="1"/>
      <c r="N38" s="1"/>
      <c r="O38" s="1"/>
      <c r="P38" s="1"/>
      <c r="Q38" s="1"/>
      <c r="R38" s="1"/>
      <c r="S38" s="1"/>
      <c r="T38" s="1"/>
      <c r="U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>
      <c r="A39" s="1"/>
      <c r="B39" s="1"/>
      <c r="C39" s="1"/>
      <c r="D39" s="1"/>
      <c r="E39" s="1"/>
      <c r="F39" s="1"/>
      <c r="G39" s="1"/>
      <c r="H39" s="1"/>
      <c r="I39" s="1"/>
      <c r="M39" s="1"/>
      <c r="N39" s="1"/>
      <c r="O39" s="1"/>
      <c r="P39" s="1"/>
      <c r="Q39" s="1"/>
      <c r="R39" s="1"/>
      <c r="S39" s="1"/>
      <c r="T39" s="1"/>
      <c r="U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>
      <c r="A40" s="1"/>
      <c r="B40" s="1"/>
      <c r="C40" s="1"/>
      <c r="D40" s="1"/>
      <c r="E40" s="1"/>
      <c r="F40" s="1"/>
      <c r="G40" s="1"/>
      <c r="H40" s="1"/>
      <c r="I40" s="1"/>
      <c r="M40" s="1"/>
      <c r="N40" s="1"/>
      <c r="O40" s="1"/>
      <c r="P40" s="1"/>
      <c r="Q40" s="1"/>
      <c r="R40" s="1"/>
      <c r="S40" s="1"/>
      <c r="T40" s="1"/>
      <c r="U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1">
      <c r="A41" s="1"/>
    </row>
    <row r="42" spans="1:1">
      <c r="A42" s="1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2021-01-13T15:04:00Z</dcterms:created>
  <dcterms:modified xsi:type="dcterms:W3CDTF">2022-02-09T08:50:41Z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6CB8F332451F47A7AA08BC0F20E33CAB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v1.0_mb_Jt+1P7mlKz/AxSyG2HE/fw==</vt:lpwstr>
  </property>
</Properties>
</file>